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fulya.avcilar\Desktop\29 OCAK 2024 Koordinasyon Toplantısı İçin Hazırlananlar\"/>
    </mc:Choice>
  </mc:AlternateContent>
  <xr:revisionPtr revIDLastSave="0" documentId="13_ncr:1_{A2AB1CB7-08A3-4146-9185-123E55537260}" xr6:coauthVersionLast="36" xr6:coauthVersionMax="36" xr10:uidLastSave="{00000000-0000-0000-0000-000000000000}"/>
  <bookViews>
    <workbookView xWindow="0" yWindow="0" windowWidth="18810" windowHeight="6780" xr2:uid="{00000000-000D-0000-FFFF-FFFF00000000}"/>
  </bookViews>
  <sheets>
    <sheet name="Yatırımcı Kuruluş Bazında Dağıl" sheetId="1" r:id="rId1"/>
    <sheet name="İlçe Bazında Dağılım" sheetId="2" r:id="rId2"/>
    <sheet name="Sektör Bazında Dağılım" sheetId="3" r:id="rId3"/>
    <sheet name="Proje Durum Bazında Dağılım" sheetId="4" r:id="rId4"/>
    <sheet name="Belediye Bazında Dağılım" sheetId="5" r:id="rId5"/>
  </sheets>
  <definedNames>
    <definedName name="_xlnm.Print_Area" localSheetId="0">'Yatırımcı Kuruluş Bazında Dağıl'!$A$1:$H$24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" l="1"/>
  <c r="F3" i="5"/>
  <c r="E3" i="5"/>
  <c r="D3" i="5"/>
  <c r="C3" i="5"/>
  <c r="C3" i="4"/>
  <c r="G3" i="3"/>
  <c r="F3" i="3"/>
  <c r="C3" i="2"/>
  <c r="C3" i="1"/>
  <c r="D3" i="2"/>
  <c r="D3" i="1"/>
  <c r="G3" i="2" l="1"/>
  <c r="F3" i="2"/>
  <c r="E3" i="2"/>
  <c r="F3" i="4" l="1"/>
  <c r="E3" i="4"/>
  <c r="D3" i="4"/>
  <c r="B3" i="4"/>
  <c r="E3" i="3"/>
  <c r="D3" i="3"/>
  <c r="C3" i="3"/>
  <c r="G3" i="1"/>
  <c r="F3" i="1"/>
  <c r="E3" i="1"/>
</calcChain>
</file>

<file path=xl/sharedStrings.xml><?xml version="1.0" encoding="utf-8"?>
<sst xmlns="http://schemas.openxmlformats.org/spreadsheetml/2006/main" count="114" uniqueCount="94">
  <si>
    <t>Yatırımcı Kuruluş</t>
  </si>
  <si>
    <t>Proje Sayısı</t>
  </si>
  <si>
    <t>DSİ 2. BÖLGE MÜDÜRLÜĞÜ</t>
  </si>
  <si>
    <t>EGE LİNYİTLERİ İŞLETMESİ MÜDÜRLÜĞÜ</t>
  </si>
  <si>
    <t>İLLER BANKASI İZMİR BÖLGE MÜDÜRLÜĞÜ</t>
  </si>
  <si>
    <t>İZMİR ORMAN BÖLGE MÜDÜRLÜĞÜ</t>
  </si>
  <si>
    <t>İZMİR VAKIFLAR BÖLGE MÜDÜRLÜĞÜ</t>
  </si>
  <si>
    <t>KAMU ÖZEL SEKTÖR ORTAKLIĞI BÖLGE MÜDÜRLÜĞÜ</t>
  </si>
  <si>
    <t>KARAYOLLARI 2. BÖLGE MÜDÜRLÜĞÜ</t>
  </si>
  <si>
    <t>MADEN TETKİK VE ARAMA EGE BÖLGE MÜDÜRLÜĞÜ</t>
  </si>
  <si>
    <t>MANİSA BAĞCILIK ARAŞTIRMA ENSTİTÜSÜ MÜDÜRLÜĞÜ</t>
  </si>
  <si>
    <t>MANİSA CELAL BAYAR ÜNİVERSİTESİ REKTÖRLÜĞÜ</t>
  </si>
  <si>
    <t>MANİSA ÇEVRE, ŞEHİRCİLİK VE İKLİM DEĞİŞİKLİĞİ İL MÜDÜRLÜĞÜ</t>
  </si>
  <si>
    <t>MANİSA GENÇLİK VE SPOR İL MÜDÜRLÜĞÜ</t>
  </si>
  <si>
    <t>MANİSA İL KÜLTÜR VE TURİZM MÜDÜRLÜĞÜ</t>
  </si>
  <si>
    <t>MANİSA İL MİLLİ EĞİTİM MÜDÜRLÜĞÜ</t>
  </si>
  <si>
    <t>MANİSA İL SAĞLIK MÜDÜRLÜĞÜ</t>
  </si>
  <si>
    <t>MANİSA İL TARIM VE ORMAN MÜDÜRLÜĞÜ</t>
  </si>
  <si>
    <t>MANİSA SANAYİ VE TEKNOLOJİ İL MÜDÜRLÜĞÜ</t>
  </si>
  <si>
    <t>MANİSA YATIRIM İZLEME VE KOORDİNASYON BAŞKANLIĞI</t>
  </si>
  <si>
    <t>TARIM VE ORMAN BAKANLIĞI 4. BÖLGE MÜDÜRLÜĞÜ</t>
  </si>
  <si>
    <t>TCDD 3. BÖLGE MÜDÜRLÜĞÜ</t>
  </si>
  <si>
    <t>TEİAŞ 3. BÖLGE MÜDÜRLÜĞÜ</t>
  </si>
  <si>
    <t>Toplam Yıl 
Ödeneği</t>
  </si>
  <si>
    <t>Toplam Proje 
Tutarı</t>
  </si>
  <si>
    <t>Önceki Yıllar 
Toplam 
Harcaması</t>
  </si>
  <si>
    <t>Yılı Harcama 
Oranı (%)</t>
  </si>
  <si>
    <t>Sıra
No</t>
  </si>
  <si>
    <t>TOPLAM</t>
  </si>
  <si>
    <t>Toplam</t>
  </si>
  <si>
    <t>MUHTELİF İLÇE</t>
  </si>
  <si>
    <t>YUNUSEMRE</t>
  </si>
  <si>
    <t>AKHİSAR</t>
  </si>
  <si>
    <t>ŞEHZADELER</t>
  </si>
  <si>
    <t>ALAŞEHİR</t>
  </si>
  <si>
    <t>KULA</t>
  </si>
  <si>
    <t>SALİHLİ</t>
  </si>
  <si>
    <t>GÖRDES</t>
  </si>
  <si>
    <t>DEMİRCİ</t>
  </si>
  <si>
    <t>KIRKAĞAÇ</t>
  </si>
  <si>
    <t>SOMA</t>
  </si>
  <si>
    <t>SELENDİ</t>
  </si>
  <si>
    <t>TURGUTLU</t>
  </si>
  <si>
    <t>SARUHANLI</t>
  </si>
  <si>
    <t>KÖPRÜBAŞI</t>
  </si>
  <si>
    <t>GÖLMARMARA</t>
  </si>
  <si>
    <t>Proje Sektörü</t>
  </si>
  <si>
    <t>Ulaştırma - Haberleşme</t>
  </si>
  <si>
    <t>Tarım</t>
  </si>
  <si>
    <t>İmalat</t>
  </si>
  <si>
    <t>Diğer Kamu Hizmetleri-Sosyal</t>
  </si>
  <si>
    <t>Eğitim</t>
  </si>
  <si>
    <t>Diğer Kamu Hizmetleri-İktisadi</t>
  </si>
  <si>
    <t>Sağlık</t>
  </si>
  <si>
    <t>Enerji</t>
  </si>
  <si>
    <t>Konut</t>
  </si>
  <si>
    <t>Madencilik</t>
  </si>
  <si>
    <t>Turizm</t>
  </si>
  <si>
    <t>Toplam Proje
 Tutarı</t>
  </si>
  <si>
    <t>Önceki Yıllar Toplam 
Harcaması</t>
  </si>
  <si>
    <t>Yılı Harcama 
Tutarı</t>
  </si>
  <si>
    <t>Yılı Harcama
 Oranı (%)</t>
  </si>
  <si>
    <t>Sıra 
No</t>
  </si>
  <si>
    <t>MANİSA İLİ 2023 YILI IV. DÖNEM YATIRIMLARIN SEKTÖRLERE GÖRE DAĞILIMI</t>
  </si>
  <si>
    <t>Önceki Yıllar 
Toplam
 Harcaması</t>
  </si>
  <si>
    <t>Tasfiye Edildi</t>
  </si>
  <si>
    <t>Projeye Başlanmadı</t>
  </si>
  <si>
    <t>İhale Aşamasında</t>
  </si>
  <si>
    <t>Devam Ediyor</t>
  </si>
  <si>
    <t>Bitti</t>
  </si>
  <si>
    <t>Proje Durumu</t>
  </si>
  <si>
    <t>Yılı Harcama
 Tutarı</t>
  </si>
  <si>
    <t>PROJE DURUMU BAZINDA DEĞERLENDİRME (OCAK 2024)</t>
  </si>
  <si>
    <t>YUNUSEMRE BELEDİYE BAŞKANLIĞI</t>
  </si>
  <si>
    <t>TURGUTLU BELEDİYE BAŞKANLIĞI</t>
  </si>
  <si>
    <t>ŞEHZADELER BELEDİYE BAŞKANLIĞI</t>
  </si>
  <si>
    <t>SOMA BELEDİYE BAŞKANLIĞI</t>
  </si>
  <si>
    <t>SARUHANLI BELEDİYE BAŞKANLIĞI</t>
  </si>
  <si>
    <t>SARIGÖL BELEDİYE BAŞKANLIĞI</t>
  </si>
  <si>
    <t>MANİSA SU VE KANALİZASYON İDARESİ GENEL MÜDÜRLÜĞÜ</t>
  </si>
  <si>
    <t>MANİSA BÜYÜKŞEHİR BELEDİYE BAŞKANLIĞI</t>
  </si>
  <si>
    <t>KULA BELEDİYE BAŞKANLIĞI</t>
  </si>
  <si>
    <t>KIRKAĞAÇ BELEDİYE BAŞKANLIĞI</t>
  </si>
  <si>
    <t>GÖRDES BELEDİYE BAŞKANLIĞI</t>
  </si>
  <si>
    <t>DEMİRCİ BELEDİYE BAŞKANLIĞI</t>
  </si>
  <si>
    <t>AHMETLİ BELEDİYE BAŞKANLIĞI</t>
  </si>
  <si>
    <t>Proje 
Sayısı</t>
  </si>
  <si>
    <t>Önceki Yıllar 
Toplam Harcaması</t>
  </si>
  <si>
    <t>MANİSA İLİ 2023 YILI IV.DÖNEM BELEDİYE BAZINDA DEĞERLENDİRME (OCAK 2024)</t>
  </si>
  <si>
    <t>Yatırımcı Kuruluşlar</t>
  </si>
  <si>
    <t>MANİSA İLİ 2023 YILI IV. DÖNEM YATIRIMLARIN KURULUŞLARA GÖRE DEĞERLENDİRİLMESİ (OCAK 2024)</t>
  </si>
  <si>
    <t>SARIGÖL</t>
  </si>
  <si>
    <t>AHMETLİ</t>
  </si>
  <si>
    <t>İLÇELERE GÖRE 2023 YILI IV. DÖNEM KAMU YATIRIM PROJELERİ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</si>
</sst>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#,##0.00;\-%#,##0.00;%#,##0.0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3" borderId="0" xfId="0" applyFill="1"/>
    <xf numFmtId="3" fontId="0" fillId="3" borderId="0" xfId="0" applyNumberFormat="1" applyFill="1"/>
    <xf numFmtId="10" fontId="0" fillId="3" borderId="0" xfId="0" applyNumberFormat="1" applyFill="1"/>
    <xf numFmtId="0" fontId="0" fillId="0" borderId="0" xfId="0" applyAlignment="1">
      <alignment horizontal="center" vertic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9" fontId="3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/>
    <xf numFmtId="164" fontId="4" fillId="3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/>
    <xf numFmtId="3" fontId="8" fillId="3" borderId="1" xfId="0" applyNumberFormat="1" applyFont="1" applyFill="1" applyBorder="1" applyAlignment="1">
      <alignment horizontal="center"/>
    </xf>
    <xf numFmtId="3" fontId="8" fillId="3" borderId="1" xfId="0" applyNumberFormat="1" applyFont="1" applyFill="1" applyBorder="1"/>
    <xf numFmtId="0" fontId="8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9" fontId="5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3" fontId="8" fillId="3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/>
    </xf>
    <xf numFmtId="3" fontId="8" fillId="3" borderId="2" xfId="0" applyNumberFormat="1" applyFont="1" applyFill="1" applyBorder="1"/>
    <xf numFmtId="3" fontId="8" fillId="3" borderId="5" xfId="0" applyNumberFormat="1" applyFont="1" applyFill="1" applyBorder="1" applyAlignment="1">
      <alignment horizontal="center"/>
    </xf>
    <xf numFmtId="3" fontId="8" fillId="3" borderId="5" xfId="0" applyNumberFormat="1" applyFont="1" applyFill="1" applyBorder="1"/>
    <xf numFmtId="3" fontId="8" fillId="3" borderId="6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Normal" xfId="0" builtinId="0"/>
  </cellStyles>
  <dxfs count="61"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auto="1"/>
        <name val="Times New Roman"/>
        <family val="1"/>
        <charset val="162"/>
        <scheme val="none"/>
      </font>
      <fill>
        <patternFill patternType="solid">
          <fgColor indexed="64"/>
          <bgColor theme="4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auto="1"/>
        <name val="Times New Roman"/>
        <family val="1"/>
        <charset val="16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6"/>
        <color auto="1"/>
        <name val="Times New Roman"/>
        <family val="1"/>
        <charset val="16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Times New Roman"/>
        <family val="1"/>
        <charset val="16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charset val="162"/>
        <scheme val="none"/>
      </font>
      <alignment horizontal="left"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solid">
          <fgColor indexed="64"/>
          <bgColor theme="0"/>
        </patternFill>
      </fill>
    </dxf>
    <dxf>
      <fill>
        <patternFill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</dxf>
    <dxf>
      <fill>
        <patternFill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  <dxf>
      <fill>
        <patternFill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charset val="16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H37" totalsRowCount="1" headerRowDxfId="60" dataDxfId="58" totalsRowDxfId="57" headerRowBorderDxfId="59">
  <tableColumns count="7">
    <tableColumn id="1" xr3:uid="{00000000-0010-0000-0000-000001000000}" name="Yatırımcı Kuruluş" dataDxfId="56" totalsRowDxfId="55"/>
    <tableColumn id="2" xr3:uid="{00000000-0010-0000-0000-000002000000}" name="Proje Sayısı" dataDxfId="54" totalsRowDxfId="53"/>
    <tableColumn id="3" xr3:uid="{00000000-0010-0000-0000-000003000000}" name="Toplam Yıl _x000a_Ödeneği" dataDxfId="52" totalsRowDxfId="51"/>
    <tableColumn id="4" xr3:uid="{00000000-0010-0000-0000-000004000000}" name="Toplam Proje _x000a_Tutarı" dataDxfId="50" totalsRowDxfId="49"/>
    <tableColumn id="5" xr3:uid="{00000000-0010-0000-0000-000005000000}" name="Önceki Yıllar _x000a_Toplam _x000a_Harcaması" dataDxfId="48" totalsRowDxfId="47"/>
    <tableColumn id="6" xr3:uid="{00000000-0010-0000-0000-000006000000}" name="Yılı Harcama_x000a_ Tutarı" dataDxfId="46" totalsRowDxfId="45"/>
    <tableColumn id="9" xr3:uid="{00000000-0010-0000-0000-000009000000}" name="Yılı Harcama _x000a_Oranı (%)" dataDxfId="44" totalsRowDxfId="4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AE6B18-8F4D-4169-8181-27B521F6F175}" name="Table14" displayName="Table14" ref="B2:G21" headerRowDxfId="42" dataDxfId="40" totalsRowDxfId="39" headerRowBorderDxfId="41">
  <tableColumns count="6">
    <tableColumn id="1" xr3:uid="{2C90D0C9-F359-40DF-92CD-E7A623089608}" name="Yatırımcı Kuruluşlar" dataDxfId="38"/>
    <tableColumn id="2" xr3:uid="{26A7727A-0084-4727-8B98-A562E67CBC4E}" name="Proje Sayısı" dataDxfId="37"/>
    <tableColumn id="3" xr3:uid="{58A2BB4B-8355-49EA-8F8B-F0C8BF0CB3D0}" name="Toplam Yıl _x000a_Ödeneği" dataDxfId="36"/>
    <tableColumn id="4" xr3:uid="{D0CFBAF7-06A0-4232-9BF5-96DEACC431AB}" name="Toplam Proje_x000a_ Tutarı" dataDxfId="35"/>
    <tableColumn id="5" xr3:uid="{9F5E34CC-931A-43C7-9CE0-0A9C2CE2BEA4}" name="Önceki Yıllar _x000a_Toplam_x000a_ Harcaması" dataDxfId="34"/>
    <tableColumn id="6" xr3:uid="{1C844D58-3657-41BB-8303-0F6B7DFBCEA1}" name="Yılı Harcama _x000a_Tutarı" dataDxfId="3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9CA30DE-F7C4-41B2-9070-D36B5D94886A}" name="Table16" displayName="Table16" ref="B2:H14" headerRowDxfId="32" dataDxfId="30" totalsRowDxfId="29" headerRowBorderDxfId="31">
  <tableColumns count="7">
    <tableColumn id="1" xr3:uid="{D01FDD5C-E408-4CB4-908D-22D16C3B0857}" name="Proje Sektörü" dataDxfId="28"/>
    <tableColumn id="2" xr3:uid="{6C65DD82-11C5-405E-A900-1E56EDCCF678}" name="Proje Sayısı" dataDxfId="27"/>
    <tableColumn id="3" xr3:uid="{61C5E978-1851-4325-8203-7262026A72FE}" name="Toplam Yıl _x000a_Ödeneği" dataDxfId="26"/>
    <tableColumn id="4" xr3:uid="{EC8FF5DF-496D-486D-A502-2DE8E568BE01}" name="Toplam Proje_x000a_ Tutarı" dataDxfId="25"/>
    <tableColumn id="5" xr3:uid="{CAE5E8C7-0E1F-46E4-9642-DE4659DAC1B0}" name="Önceki Yıllar Toplam _x000a_Harcaması" dataDxfId="24"/>
    <tableColumn id="6" xr3:uid="{60C36719-F6DC-4B5C-8C4A-D8F13B61330E}" name="Yılı Harcama _x000a_Tutarı" dataDxfId="23"/>
    <tableColumn id="9" xr3:uid="{2425EC33-675E-40D6-94CF-DED6EBFAD42C}" name="Yılı Harcama_x000a_ Oranı (%)" dataDxfId="2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326A6E4-BAC3-436E-94B3-0E08805B9874}" name="Table17" displayName="Table17" ref="A2:F8" headerRowDxfId="21" dataDxfId="19" totalsRowDxfId="17" headerRowBorderDxfId="20" tableBorderDxfId="18">
  <tableColumns count="6">
    <tableColumn id="1" xr3:uid="{00000000-0010-0000-0000-000001000000}" name="Proje Durumu" dataDxfId="16"/>
    <tableColumn id="2" xr3:uid="{00000000-0010-0000-0000-000002000000}" name="Proje Sayısı" dataDxfId="15"/>
    <tableColumn id="3" xr3:uid="{00000000-0010-0000-0000-000003000000}" name="Toplam Yıl _x000a_Ödeneği" dataDxfId="14"/>
    <tableColumn id="4" xr3:uid="{00000000-0010-0000-0000-000004000000}" name="Toplam Proje _x000a_Tutarı" dataDxfId="13"/>
    <tableColumn id="5" xr3:uid="{00000000-0010-0000-0000-000005000000}" name="Önceki Yıllar Toplam _x000a_Harcaması" dataDxfId="12"/>
    <tableColumn id="6" xr3:uid="{00000000-0010-0000-0000-000006000000}" name="Yılı Harcama_x000a_ Tutarı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C03010-96C0-46D6-BDF7-FA825E5C68AD}" name="Table18" displayName="Table18" ref="B2:G16" headerRowDxfId="10" dataDxfId="8" totalsRowDxfId="6" headerRowBorderDxfId="9" tableBorderDxfId="7">
  <tableColumns count="6">
    <tableColumn id="1" xr3:uid="{00000000-0010-0000-0000-000001000000}" name="Yatırımcı Kuruluş" dataDxfId="5"/>
    <tableColumn id="2" xr3:uid="{00000000-0010-0000-0000-000002000000}" name="Proje _x000a_Sayısı" dataDxfId="4"/>
    <tableColumn id="3" xr3:uid="{00000000-0010-0000-0000-000003000000}" name="Toplam Yıl _x000a_Ödeneği" dataDxfId="3"/>
    <tableColumn id="4" xr3:uid="{00000000-0010-0000-0000-000004000000}" name="Toplam Proje _x000a_Tutarı" dataDxfId="2"/>
    <tableColumn id="5" xr3:uid="{00000000-0010-0000-0000-000005000000}" name="Önceki Yıllar _x000a_Toplam Harcaması" dataDxfId="1"/>
    <tableColumn id="6" xr3:uid="{00000000-0010-0000-0000-000006000000}" name="Yılı Harcama_x000a_ Tutarı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7"/>
  <sheetViews>
    <sheetView tabSelected="1" view="pageBreakPreview" zoomScale="60" zoomScaleNormal="87" workbookViewId="0">
      <selection activeCell="R6" sqref="R6"/>
    </sheetView>
  </sheetViews>
  <sheetFormatPr defaultRowHeight="15" x14ac:dyDescent="0.25"/>
  <cols>
    <col min="1" max="1" width="9.140625" style="1"/>
    <col min="2" max="2" width="74.85546875" style="1" customWidth="1"/>
    <col min="3" max="3" width="18.42578125" style="1" customWidth="1"/>
    <col min="4" max="4" width="22" style="1" customWidth="1"/>
    <col min="5" max="5" width="24.85546875" style="1" customWidth="1"/>
    <col min="6" max="6" width="22.85546875" style="1" customWidth="1"/>
    <col min="7" max="7" width="21.5703125" style="1" customWidth="1"/>
    <col min="8" max="8" width="19.85546875" style="1" customWidth="1"/>
  </cols>
  <sheetData>
    <row r="1" spans="1:8" ht="85.5" customHeight="1" x14ac:dyDescent="0.25">
      <c r="A1" s="58" t="s">
        <v>90</v>
      </c>
      <c r="B1" s="58"/>
      <c r="C1" s="58"/>
      <c r="D1" s="58"/>
      <c r="E1" s="58"/>
      <c r="F1" s="58"/>
      <c r="G1" s="58"/>
      <c r="H1" s="58"/>
    </row>
    <row r="2" spans="1:8" s="1" customFormat="1" ht="65.25" customHeight="1" x14ac:dyDescent="0.25">
      <c r="A2" s="15" t="s">
        <v>27</v>
      </c>
      <c r="B2" s="16" t="s">
        <v>0</v>
      </c>
      <c r="C2" s="16" t="s">
        <v>1</v>
      </c>
      <c r="D2" s="17" t="s">
        <v>23</v>
      </c>
      <c r="E2" s="17" t="s">
        <v>24</v>
      </c>
      <c r="F2" s="17" t="s">
        <v>25</v>
      </c>
      <c r="G2" s="17" t="s">
        <v>71</v>
      </c>
      <c r="H2" s="17" t="s">
        <v>26</v>
      </c>
    </row>
    <row r="3" spans="1:8" s="5" customFormat="1" ht="45" customHeight="1" x14ac:dyDescent="0.3">
      <c r="A3" s="6"/>
      <c r="B3" s="7" t="s">
        <v>28</v>
      </c>
      <c r="C3" s="8">
        <f>SUM(C4:C24)</f>
        <v>379</v>
      </c>
      <c r="D3" s="20">
        <f>SUM(D4:D24)</f>
        <v>3918853649.5300007</v>
      </c>
      <c r="E3" s="9">
        <f>SUM(E4:E24)</f>
        <v>26396461210.549999</v>
      </c>
      <c r="F3" s="9">
        <f>SUM(F4:F24)</f>
        <v>4755941035.3800001</v>
      </c>
      <c r="G3" s="9">
        <f>SUM(G4:G24)</f>
        <v>3270878910.1200004</v>
      </c>
      <c r="H3" s="10">
        <v>0.8347</v>
      </c>
    </row>
    <row r="4" spans="1:8" ht="30" customHeight="1" x14ac:dyDescent="0.3">
      <c r="A4" s="11">
        <v>1</v>
      </c>
      <c r="B4" s="19" t="s">
        <v>11</v>
      </c>
      <c r="C4" s="12">
        <v>8</v>
      </c>
      <c r="D4" s="13">
        <v>203937146.28</v>
      </c>
      <c r="E4" s="13">
        <v>334788623.60000002</v>
      </c>
      <c r="F4" s="13">
        <v>85671299.459999993</v>
      </c>
      <c r="G4" s="13">
        <v>196936450.78999999</v>
      </c>
      <c r="H4" s="14">
        <v>0.96567228865511201</v>
      </c>
    </row>
    <row r="5" spans="1:8" ht="30" customHeight="1" x14ac:dyDescent="0.3">
      <c r="A5" s="11">
        <v>2</v>
      </c>
      <c r="B5" s="19" t="s">
        <v>8</v>
      </c>
      <c r="C5" s="12">
        <v>21</v>
      </c>
      <c r="D5" s="13">
        <v>369340824</v>
      </c>
      <c r="E5" s="13">
        <v>8910125570</v>
      </c>
      <c r="F5" s="13">
        <v>1443417545</v>
      </c>
      <c r="G5" s="13">
        <v>365910894</v>
      </c>
      <c r="H5" s="14">
        <v>0.99071337426809902</v>
      </c>
    </row>
    <row r="6" spans="1:8" ht="30" customHeight="1" x14ac:dyDescent="0.3">
      <c r="A6" s="11">
        <v>3</v>
      </c>
      <c r="B6" s="19" t="s">
        <v>7</v>
      </c>
      <c r="C6" s="12">
        <v>1</v>
      </c>
      <c r="D6" s="13">
        <v>5088000</v>
      </c>
      <c r="E6" s="13">
        <v>211000000</v>
      </c>
      <c r="F6" s="13">
        <v>203814000</v>
      </c>
      <c r="G6" s="13">
        <v>5088000</v>
      </c>
      <c r="H6" s="14">
        <v>1</v>
      </c>
    </row>
    <row r="7" spans="1:8" ht="30" customHeight="1" x14ac:dyDescent="0.3">
      <c r="A7" s="11">
        <v>4</v>
      </c>
      <c r="B7" s="19" t="s">
        <v>21</v>
      </c>
      <c r="C7" s="12">
        <v>29</v>
      </c>
      <c r="D7" s="13">
        <v>116219215.79000001</v>
      </c>
      <c r="E7" s="13">
        <v>1200684277.8399999</v>
      </c>
      <c r="F7" s="13">
        <v>869002574.13999999</v>
      </c>
      <c r="G7" s="13">
        <v>89710402.060000002</v>
      </c>
      <c r="H7" s="14">
        <v>0.77190679226489001</v>
      </c>
    </row>
    <row r="8" spans="1:8" ht="30" customHeight="1" x14ac:dyDescent="0.3">
      <c r="A8" s="11">
        <v>5</v>
      </c>
      <c r="B8" s="19" t="s">
        <v>2</v>
      </c>
      <c r="C8" s="12">
        <v>42</v>
      </c>
      <c r="D8" s="13">
        <v>366416301</v>
      </c>
      <c r="E8" s="13">
        <v>5825183991</v>
      </c>
      <c r="F8" s="13">
        <v>1490763633</v>
      </c>
      <c r="G8" s="13">
        <v>366416300</v>
      </c>
      <c r="H8" s="14">
        <v>1</v>
      </c>
    </row>
    <row r="9" spans="1:8" ht="30" customHeight="1" x14ac:dyDescent="0.3">
      <c r="A9" s="11">
        <v>6</v>
      </c>
      <c r="B9" s="19" t="s">
        <v>4</v>
      </c>
      <c r="C9" s="12">
        <v>16</v>
      </c>
      <c r="D9" s="13">
        <v>652418882</v>
      </c>
      <c r="E9" s="13">
        <v>1046704083</v>
      </c>
      <c r="F9" s="13">
        <v>388572679</v>
      </c>
      <c r="G9" s="13">
        <v>379451335</v>
      </c>
      <c r="H9" s="14">
        <v>0.58160691768574502</v>
      </c>
    </row>
    <row r="10" spans="1:8" ht="30" customHeight="1" x14ac:dyDescent="0.3">
      <c r="A10" s="11">
        <v>7</v>
      </c>
      <c r="B10" s="19" t="s">
        <v>9</v>
      </c>
      <c r="C10" s="12">
        <v>2</v>
      </c>
      <c r="D10" s="13">
        <v>38620000</v>
      </c>
      <c r="E10" s="13">
        <v>38620000</v>
      </c>
      <c r="F10" s="13">
        <v>0</v>
      </c>
      <c r="G10" s="13">
        <v>19939475</v>
      </c>
      <c r="H10" s="14">
        <v>0.51629919730709495</v>
      </c>
    </row>
    <row r="11" spans="1:8" ht="30" customHeight="1" x14ac:dyDescent="0.3">
      <c r="A11" s="11">
        <v>8</v>
      </c>
      <c r="B11" s="19" t="s">
        <v>22</v>
      </c>
      <c r="C11" s="12">
        <v>18</v>
      </c>
      <c r="D11" s="13">
        <v>191914000</v>
      </c>
      <c r="E11" s="13">
        <v>1136504000</v>
      </c>
      <c r="F11" s="13">
        <v>50044000</v>
      </c>
      <c r="G11" s="13">
        <v>62959667.469999999</v>
      </c>
      <c r="H11" s="14">
        <v>0.32806187912293999</v>
      </c>
    </row>
    <row r="12" spans="1:8" ht="30" customHeight="1" x14ac:dyDescent="0.3">
      <c r="A12" s="11">
        <v>9</v>
      </c>
      <c r="B12" s="19" t="s">
        <v>6</v>
      </c>
      <c r="C12" s="12">
        <v>8</v>
      </c>
      <c r="D12" s="13">
        <v>16618047.74</v>
      </c>
      <c r="E12" s="13">
        <v>20121846.780000001</v>
      </c>
      <c r="F12" s="13">
        <v>3503799.04</v>
      </c>
      <c r="G12" s="13">
        <v>959046.27</v>
      </c>
      <c r="H12" s="14">
        <v>5.7711127384208603E-2</v>
      </c>
    </row>
    <row r="13" spans="1:8" ht="30" customHeight="1" x14ac:dyDescent="0.3">
      <c r="A13" s="11">
        <v>10</v>
      </c>
      <c r="B13" s="19" t="s">
        <v>5</v>
      </c>
      <c r="C13" s="12">
        <v>9</v>
      </c>
      <c r="D13" s="13">
        <v>129494000</v>
      </c>
      <c r="E13" s="13">
        <v>129494000</v>
      </c>
      <c r="F13" s="13">
        <v>0</v>
      </c>
      <c r="G13" s="13">
        <v>125122000</v>
      </c>
      <c r="H13" s="14">
        <v>0.96623781796840003</v>
      </c>
    </row>
    <row r="14" spans="1:8" ht="30" customHeight="1" x14ac:dyDescent="0.3">
      <c r="A14" s="11">
        <v>11</v>
      </c>
      <c r="B14" s="19" t="s">
        <v>20</v>
      </c>
      <c r="C14" s="12">
        <v>10</v>
      </c>
      <c r="D14" s="13">
        <v>9355633.6999999993</v>
      </c>
      <c r="E14" s="13">
        <v>11569044</v>
      </c>
      <c r="F14" s="13">
        <v>2101952</v>
      </c>
      <c r="G14" s="13">
        <v>9355633.6999999993</v>
      </c>
      <c r="H14" s="14">
        <v>1</v>
      </c>
    </row>
    <row r="15" spans="1:8" ht="30" customHeight="1" x14ac:dyDescent="0.3">
      <c r="A15" s="11">
        <v>12</v>
      </c>
      <c r="B15" s="19" t="s">
        <v>3</v>
      </c>
      <c r="C15" s="12">
        <v>3</v>
      </c>
      <c r="D15" s="13">
        <v>80629000</v>
      </c>
      <c r="E15" s="13">
        <v>80629000</v>
      </c>
      <c r="F15" s="13">
        <v>0</v>
      </c>
      <c r="G15" s="13">
        <v>65284006.82</v>
      </c>
      <c r="H15" s="14">
        <v>0.80968394523062404</v>
      </c>
    </row>
    <row r="16" spans="1:8" ht="30" customHeight="1" x14ac:dyDescent="0.3">
      <c r="A16" s="11">
        <v>13</v>
      </c>
      <c r="B16" s="19" t="s">
        <v>18</v>
      </c>
      <c r="C16" s="12">
        <v>8</v>
      </c>
      <c r="D16" s="13">
        <v>76108578</v>
      </c>
      <c r="E16" s="13">
        <v>2050206189</v>
      </c>
      <c r="F16" s="13">
        <v>55623072</v>
      </c>
      <c r="G16" s="13">
        <v>76108578</v>
      </c>
      <c r="H16" s="14">
        <v>1</v>
      </c>
    </row>
    <row r="17" spans="1:8" ht="30" customHeight="1" x14ac:dyDescent="0.3">
      <c r="A17" s="11">
        <v>14</v>
      </c>
      <c r="B17" s="19" t="s">
        <v>15</v>
      </c>
      <c r="C17" s="12">
        <v>59</v>
      </c>
      <c r="D17" s="13">
        <v>556540483.41999996</v>
      </c>
      <c r="E17" s="13">
        <v>2101234306.6199999</v>
      </c>
      <c r="F17" s="13">
        <v>106477548.43000001</v>
      </c>
      <c r="G17" s="13">
        <v>445535048.69</v>
      </c>
      <c r="H17" s="14">
        <v>0.80054382738186503</v>
      </c>
    </row>
    <row r="18" spans="1:8" ht="30" customHeight="1" x14ac:dyDescent="0.3">
      <c r="A18" s="11">
        <v>15</v>
      </c>
      <c r="B18" s="19" t="s">
        <v>16</v>
      </c>
      <c r="C18" s="12">
        <v>32</v>
      </c>
      <c r="D18" s="13">
        <v>7598077.8799999999</v>
      </c>
      <c r="E18" s="13">
        <v>1243231507.3299999</v>
      </c>
      <c r="F18" s="13">
        <v>0</v>
      </c>
      <c r="G18" s="13">
        <v>7598077.8799999999</v>
      </c>
      <c r="H18" s="14">
        <v>1</v>
      </c>
    </row>
    <row r="19" spans="1:8" ht="47.25" customHeight="1" x14ac:dyDescent="0.3">
      <c r="A19" s="11">
        <v>16</v>
      </c>
      <c r="B19" s="19" t="s">
        <v>12</v>
      </c>
      <c r="C19" s="12">
        <v>5</v>
      </c>
      <c r="D19" s="13">
        <v>74238685.140000001</v>
      </c>
      <c r="E19" s="13">
        <v>180813436.18000001</v>
      </c>
      <c r="F19" s="13">
        <v>36579958.240000002</v>
      </c>
      <c r="G19" s="13">
        <v>59984360.329999998</v>
      </c>
      <c r="H19" s="14">
        <v>0.80799330183287799</v>
      </c>
    </row>
    <row r="20" spans="1:8" ht="30" customHeight="1" x14ac:dyDescent="0.3">
      <c r="A20" s="11">
        <v>17</v>
      </c>
      <c r="B20" s="19" t="s">
        <v>17</v>
      </c>
      <c r="C20" s="12">
        <v>14</v>
      </c>
      <c r="D20" s="13">
        <v>48121544</v>
      </c>
      <c r="E20" s="13">
        <v>48121544</v>
      </c>
      <c r="F20" s="13">
        <v>0</v>
      </c>
      <c r="G20" s="13">
        <v>48121544</v>
      </c>
      <c r="H20" s="14">
        <v>1</v>
      </c>
    </row>
    <row r="21" spans="1:8" ht="30" customHeight="1" x14ac:dyDescent="0.3">
      <c r="A21" s="11">
        <v>18</v>
      </c>
      <c r="B21" s="19" t="s">
        <v>13</v>
      </c>
      <c r="C21" s="12">
        <v>66</v>
      </c>
      <c r="D21" s="13">
        <v>776426238.27999997</v>
      </c>
      <c r="E21" s="13">
        <v>1607285822.8299999</v>
      </c>
      <c r="F21" s="13">
        <v>0</v>
      </c>
      <c r="G21" s="13">
        <v>776426238.27999997</v>
      </c>
      <c r="H21" s="14">
        <v>1</v>
      </c>
    </row>
    <row r="22" spans="1:8" ht="30" customHeight="1" x14ac:dyDescent="0.3">
      <c r="A22" s="11">
        <v>19</v>
      </c>
      <c r="B22" s="19" t="s">
        <v>14</v>
      </c>
      <c r="C22" s="12">
        <v>4</v>
      </c>
      <c r="D22" s="13">
        <v>106820978</v>
      </c>
      <c r="E22" s="13">
        <v>119118938.16</v>
      </c>
      <c r="F22" s="13">
        <v>12291959.16</v>
      </c>
      <c r="G22" s="13">
        <v>103804281.94</v>
      </c>
      <c r="H22" s="14">
        <v>0.97175932933323295</v>
      </c>
    </row>
    <row r="23" spans="1:8" ht="52.5" customHeight="1" x14ac:dyDescent="0.3">
      <c r="A23" s="11">
        <v>20</v>
      </c>
      <c r="B23" s="19" t="s">
        <v>19</v>
      </c>
      <c r="C23" s="12">
        <v>11</v>
      </c>
      <c r="D23" s="13">
        <v>89483936.519999996</v>
      </c>
      <c r="E23" s="13">
        <v>97560952.430000007</v>
      </c>
      <c r="F23" s="13">
        <v>8077015.9100000001</v>
      </c>
      <c r="G23" s="13">
        <v>62721492.109999999</v>
      </c>
      <c r="H23" s="14">
        <v>0.70092459662837403</v>
      </c>
    </row>
    <row r="24" spans="1:8" ht="30" customHeight="1" x14ac:dyDescent="0.3">
      <c r="A24" s="11">
        <v>21</v>
      </c>
      <c r="B24" s="19" t="s">
        <v>10</v>
      </c>
      <c r="C24" s="12">
        <v>13</v>
      </c>
      <c r="D24" s="13">
        <v>3464077.78</v>
      </c>
      <c r="E24" s="13">
        <v>3464077.78</v>
      </c>
      <c r="F24" s="13">
        <v>0</v>
      </c>
      <c r="G24" s="13">
        <v>3446077.78</v>
      </c>
      <c r="H24" s="14">
        <v>0.99480381182434097</v>
      </c>
    </row>
    <row r="37" spans="3:8" x14ac:dyDescent="0.25">
      <c r="C37" s="2"/>
      <c r="H37" s="3"/>
    </row>
  </sheetData>
  <mergeCells count="1">
    <mergeCell ref="A1:H1"/>
  </mergeCells>
  <pageMargins left="0.7" right="0.7" top="0.75" bottom="0.75" header="0.3" footer="0.3"/>
  <pageSetup paperSize="9" scale="58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1D3AD-C05C-4619-904E-35C1DA176E30}">
  <sheetPr>
    <tabColor rgb="FF92D050"/>
    <pageSetUpPr fitToPage="1"/>
  </sheetPr>
  <dimension ref="A1:G21"/>
  <sheetViews>
    <sheetView zoomScaleNormal="100" workbookViewId="0">
      <selection activeCell="K14" sqref="K14"/>
    </sheetView>
  </sheetViews>
  <sheetFormatPr defaultRowHeight="15" x14ac:dyDescent="0.25"/>
  <cols>
    <col min="2" max="2" width="33.28515625" customWidth="1"/>
    <col min="3" max="3" width="20.5703125" customWidth="1"/>
    <col min="4" max="4" width="23.5703125" customWidth="1"/>
    <col min="5" max="5" width="22.85546875" customWidth="1"/>
    <col min="6" max="6" width="29.7109375" customWidth="1"/>
    <col min="7" max="7" width="24.7109375" customWidth="1"/>
  </cols>
  <sheetData>
    <row r="1" spans="1:7" ht="56.25" customHeight="1" x14ac:dyDescent="0.25">
      <c r="A1" s="58" t="s">
        <v>93</v>
      </c>
      <c r="B1" s="59"/>
      <c r="C1" s="59"/>
      <c r="D1" s="59"/>
      <c r="E1" s="59"/>
      <c r="F1" s="59"/>
      <c r="G1" s="59"/>
    </row>
    <row r="2" spans="1:7" ht="66.75" customHeight="1" x14ac:dyDescent="0.25">
      <c r="A2" s="15" t="s">
        <v>27</v>
      </c>
      <c r="B2" s="21" t="s">
        <v>89</v>
      </c>
      <c r="C2" s="21" t="s">
        <v>1</v>
      </c>
      <c r="D2" s="22" t="s">
        <v>23</v>
      </c>
      <c r="E2" s="22" t="s">
        <v>58</v>
      </c>
      <c r="F2" s="22" t="s">
        <v>64</v>
      </c>
      <c r="G2" s="22" t="s">
        <v>60</v>
      </c>
    </row>
    <row r="3" spans="1:7" ht="37.5" customHeight="1" x14ac:dyDescent="0.25">
      <c r="A3" s="23"/>
      <c r="B3" s="24" t="s">
        <v>28</v>
      </c>
      <c r="C3" s="25">
        <f>SUM(C4:C21)</f>
        <v>570</v>
      </c>
      <c r="D3" s="26">
        <f>SUM(D4:D21)</f>
        <v>7938585545.4699993</v>
      </c>
      <c r="E3" s="26">
        <f>SUM(E4:E21)</f>
        <v>31161425540.219997</v>
      </c>
      <c r="F3" s="26">
        <f>SUM(F4:F21)</f>
        <v>5282070534.1800003</v>
      </c>
      <c r="G3" s="26">
        <f>SUM(G4:G21)</f>
        <v>5956107007.6900015</v>
      </c>
    </row>
    <row r="4" spans="1:7" ht="24.95" customHeight="1" x14ac:dyDescent="0.3">
      <c r="A4" s="27">
        <v>1</v>
      </c>
      <c r="B4" s="28" t="s">
        <v>30</v>
      </c>
      <c r="C4" s="29">
        <v>123</v>
      </c>
      <c r="D4" s="30">
        <v>1739806766.7</v>
      </c>
      <c r="E4" s="30">
        <v>9742278903.1299992</v>
      </c>
      <c r="F4" s="30">
        <v>1988902524.0599999</v>
      </c>
      <c r="G4" s="30">
        <v>1375697299.9100001</v>
      </c>
    </row>
    <row r="5" spans="1:7" ht="24.95" customHeight="1" x14ac:dyDescent="0.3">
      <c r="A5" s="27">
        <v>2</v>
      </c>
      <c r="B5" s="28" t="s">
        <v>31</v>
      </c>
      <c r="C5" s="29">
        <v>74</v>
      </c>
      <c r="D5" s="30">
        <v>1075231444.24</v>
      </c>
      <c r="E5" s="30">
        <v>3326702243.4899998</v>
      </c>
      <c r="F5" s="30">
        <v>346565688.66000003</v>
      </c>
      <c r="G5" s="30">
        <v>860470196.59000003</v>
      </c>
    </row>
    <row r="6" spans="1:7" ht="24.95" customHeight="1" x14ac:dyDescent="0.3">
      <c r="A6" s="27">
        <v>3</v>
      </c>
      <c r="B6" s="28" t="s">
        <v>32</v>
      </c>
      <c r="C6" s="29">
        <v>34</v>
      </c>
      <c r="D6" s="30">
        <v>638247278.63999999</v>
      </c>
      <c r="E6" s="30">
        <v>2441644989.77</v>
      </c>
      <c r="F6" s="30">
        <v>1114832771.3900001</v>
      </c>
      <c r="G6" s="30">
        <v>341408878.97000003</v>
      </c>
    </row>
    <row r="7" spans="1:7" ht="24.95" customHeight="1" x14ac:dyDescent="0.3">
      <c r="A7" s="27">
        <v>4</v>
      </c>
      <c r="B7" s="28" t="s">
        <v>33</v>
      </c>
      <c r="C7" s="29">
        <v>70</v>
      </c>
      <c r="D7" s="30">
        <v>731338289.98000002</v>
      </c>
      <c r="E7" s="30">
        <v>2090927381.29</v>
      </c>
      <c r="F7" s="30">
        <v>59178531.909999996</v>
      </c>
      <c r="G7" s="30">
        <v>666235623.57000005</v>
      </c>
    </row>
    <row r="8" spans="1:7" ht="24.95" customHeight="1" x14ac:dyDescent="0.3">
      <c r="A8" s="27">
        <v>5</v>
      </c>
      <c r="B8" s="28" t="s">
        <v>34</v>
      </c>
      <c r="C8" s="29">
        <v>24</v>
      </c>
      <c r="D8" s="30">
        <v>117478829.89</v>
      </c>
      <c r="E8" s="30">
        <v>1934972926.5799999</v>
      </c>
      <c r="F8" s="30">
        <v>230632987</v>
      </c>
      <c r="G8" s="30">
        <v>106405561.75</v>
      </c>
    </row>
    <row r="9" spans="1:7" ht="24.95" customHeight="1" x14ac:dyDescent="0.3">
      <c r="A9" s="27">
        <v>6</v>
      </c>
      <c r="B9" s="28" t="s">
        <v>35</v>
      </c>
      <c r="C9" s="29">
        <v>31</v>
      </c>
      <c r="D9" s="30">
        <v>823142177.66999996</v>
      </c>
      <c r="E9" s="30">
        <v>1889716450.6300001</v>
      </c>
      <c r="F9" s="30">
        <v>136726150.69</v>
      </c>
      <c r="G9" s="30">
        <v>666662714.88999999</v>
      </c>
    </row>
    <row r="10" spans="1:7" ht="24.95" customHeight="1" x14ac:dyDescent="0.3">
      <c r="A10" s="27">
        <v>7</v>
      </c>
      <c r="B10" s="28" t="s">
        <v>36</v>
      </c>
      <c r="C10" s="29">
        <v>21</v>
      </c>
      <c r="D10" s="30">
        <v>305275503.57999998</v>
      </c>
      <c r="E10" s="30">
        <v>1841704614.28</v>
      </c>
      <c r="F10" s="30">
        <v>4414877.49</v>
      </c>
      <c r="G10" s="30">
        <v>266819373.16</v>
      </c>
    </row>
    <row r="11" spans="1:7" ht="24.95" customHeight="1" x14ac:dyDescent="0.3">
      <c r="A11" s="27">
        <v>8</v>
      </c>
      <c r="B11" s="28" t="s">
        <v>37</v>
      </c>
      <c r="C11" s="29">
        <v>12</v>
      </c>
      <c r="D11" s="30">
        <v>94218469.129999995</v>
      </c>
      <c r="E11" s="30">
        <v>1321703530.8699999</v>
      </c>
      <c r="F11" s="30">
        <v>341952431.73000002</v>
      </c>
      <c r="G11" s="30">
        <v>86614519.680000007</v>
      </c>
    </row>
    <row r="12" spans="1:7" ht="24.95" customHeight="1" x14ac:dyDescent="0.3">
      <c r="A12" s="27">
        <v>9</v>
      </c>
      <c r="B12" s="28" t="s">
        <v>38</v>
      </c>
      <c r="C12" s="29">
        <v>27</v>
      </c>
      <c r="D12" s="30">
        <v>526625414.69999999</v>
      </c>
      <c r="E12" s="30">
        <v>1215237262.1199999</v>
      </c>
      <c r="F12" s="30">
        <v>140684071.47</v>
      </c>
      <c r="G12" s="30">
        <v>239884477.41</v>
      </c>
    </row>
    <row r="13" spans="1:7" ht="24.95" customHeight="1" x14ac:dyDescent="0.3">
      <c r="A13" s="27">
        <v>10</v>
      </c>
      <c r="B13" s="28" t="s">
        <v>39</v>
      </c>
      <c r="C13" s="29">
        <v>24</v>
      </c>
      <c r="D13" s="30">
        <v>338335640.74000001</v>
      </c>
      <c r="E13" s="30">
        <v>1005329647.4</v>
      </c>
      <c r="F13" s="30">
        <v>220211907.27000001</v>
      </c>
      <c r="G13" s="30">
        <v>246487954.03</v>
      </c>
    </row>
    <row r="14" spans="1:7" ht="24.95" customHeight="1" x14ac:dyDescent="0.3">
      <c r="A14" s="27">
        <v>11</v>
      </c>
      <c r="B14" s="28" t="s">
        <v>40</v>
      </c>
      <c r="C14" s="29">
        <v>33</v>
      </c>
      <c r="D14" s="30">
        <v>467671447.72000003</v>
      </c>
      <c r="E14" s="30">
        <v>908011995.00999999</v>
      </c>
      <c r="F14" s="30">
        <v>181658142.97999999</v>
      </c>
      <c r="G14" s="30">
        <v>431710915.22000003</v>
      </c>
    </row>
    <row r="15" spans="1:7" ht="24.95" customHeight="1" x14ac:dyDescent="0.3">
      <c r="A15" s="27">
        <v>12</v>
      </c>
      <c r="B15" s="28" t="s">
        <v>41</v>
      </c>
      <c r="C15" s="29">
        <v>14</v>
      </c>
      <c r="D15" s="30">
        <v>204875648.16999999</v>
      </c>
      <c r="E15" s="30">
        <v>849303363.51999998</v>
      </c>
      <c r="F15" s="30">
        <v>209218964.22</v>
      </c>
      <c r="G15" s="30">
        <v>145166989.69999999</v>
      </c>
    </row>
    <row r="16" spans="1:7" ht="24.95" customHeight="1" x14ac:dyDescent="0.3">
      <c r="A16" s="27">
        <v>13</v>
      </c>
      <c r="B16" s="28" t="s">
        <v>91</v>
      </c>
      <c r="C16" s="29">
        <v>19</v>
      </c>
      <c r="D16" s="30">
        <v>158059989.53999999</v>
      </c>
      <c r="E16" s="30">
        <v>752713949.21000004</v>
      </c>
      <c r="F16" s="30">
        <v>92994577.400000006</v>
      </c>
      <c r="G16" s="30">
        <v>53690776.509999998</v>
      </c>
    </row>
    <row r="17" spans="1:7" ht="24.95" customHeight="1" x14ac:dyDescent="0.3">
      <c r="A17" s="27">
        <v>14</v>
      </c>
      <c r="B17" s="28" t="s">
        <v>42</v>
      </c>
      <c r="C17" s="29">
        <v>27</v>
      </c>
      <c r="D17" s="30">
        <v>263595698.63</v>
      </c>
      <c r="E17" s="30">
        <v>695583454.53999996</v>
      </c>
      <c r="F17" s="30">
        <v>37995898.079999998</v>
      </c>
      <c r="G17" s="30">
        <v>222176027.50999999</v>
      </c>
    </row>
    <row r="18" spans="1:7" ht="24.95" customHeight="1" x14ac:dyDescent="0.3">
      <c r="A18" s="27">
        <v>15</v>
      </c>
      <c r="B18" s="28" t="s">
        <v>43</v>
      </c>
      <c r="C18" s="29">
        <v>22</v>
      </c>
      <c r="D18" s="30">
        <v>345674263.73000002</v>
      </c>
      <c r="E18" s="30">
        <v>509550391.66000003</v>
      </c>
      <c r="F18" s="30">
        <v>36187119</v>
      </c>
      <c r="G18" s="30">
        <v>157209214.68000001</v>
      </c>
    </row>
    <row r="19" spans="1:7" ht="24.95" customHeight="1" x14ac:dyDescent="0.3">
      <c r="A19" s="27">
        <v>16</v>
      </c>
      <c r="B19" s="28" t="s">
        <v>92</v>
      </c>
      <c r="C19" s="29">
        <v>3</v>
      </c>
      <c r="D19" s="30">
        <v>22063747.75</v>
      </c>
      <c r="E19" s="30">
        <v>408905005.95999998</v>
      </c>
      <c r="F19" s="30">
        <v>11186411.1</v>
      </c>
      <c r="G19" s="30">
        <v>20854288.850000001</v>
      </c>
    </row>
    <row r="20" spans="1:7" ht="24.95" customHeight="1" x14ac:dyDescent="0.3">
      <c r="A20" s="27">
        <v>17</v>
      </c>
      <c r="B20" s="28" t="s">
        <v>44</v>
      </c>
      <c r="C20" s="29">
        <v>6</v>
      </c>
      <c r="D20" s="30">
        <v>52535885.460000001</v>
      </c>
      <c r="E20" s="30">
        <v>155199317.46000001</v>
      </c>
      <c r="F20" s="30">
        <v>102553299.18000001</v>
      </c>
      <c r="G20" s="30">
        <v>42148047.850000001</v>
      </c>
    </row>
    <row r="21" spans="1:7" ht="24.95" customHeight="1" x14ac:dyDescent="0.3">
      <c r="A21" s="27">
        <v>18</v>
      </c>
      <c r="B21" s="28" t="s">
        <v>45</v>
      </c>
      <c r="C21" s="29">
        <v>6</v>
      </c>
      <c r="D21" s="30">
        <v>34409049.200000003</v>
      </c>
      <c r="E21" s="30">
        <v>71940113.299999997</v>
      </c>
      <c r="F21" s="30">
        <v>26174180.550000001</v>
      </c>
      <c r="G21" s="30">
        <v>26464147.41</v>
      </c>
    </row>
  </sheetData>
  <mergeCells count="1">
    <mergeCell ref="A1:G1"/>
  </mergeCells>
  <pageMargins left="0.7" right="0.7" top="0.75" bottom="0.75" header="0.3" footer="0.3"/>
  <pageSetup paperSize="9" scale="80" fitToHeight="0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0085-CAB7-4106-9741-BFA73DFE4BEE}">
  <sheetPr>
    <tabColor rgb="FF92D050"/>
    <pageSetUpPr fitToPage="1"/>
  </sheetPr>
  <dimension ref="A1:H14"/>
  <sheetViews>
    <sheetView zoomScaleNormal="100" workbookViewId="0">
      <selection activeCell="J12" sqref="J12"/>
    </sheetView>
  </sheetViews>
  <sheetFormatPr defaultRowHeight="15" x14ac:dyDescent="0.25"/>
  <cols>
    <col min="2" max="2" width="37.140625" style="39" customWidth="1"/>
    <col min="3" max="3" width="20.140625" customWidth="1"/>
    <col min="4" max="4" width="25.5703125" customWidth="1"/>
    <col min="5" max="5" width="26.140625" customWidth="1"/>
    <col min="6" max="6" width="30.5703125" customWidth="1"/>
    <col min="7" max="7" width="23" customWidth="1"/>
    <col min="8" max="8" width="19.7109375" bestFit="1" customWidth="1"/>
  </cols>
  <sheetData>
    <row r="1" spans="1:8" ht="42" customHeight="1" x14ac:dyDescent="0.25">
      <c r="A1" s="60" t="s">
        <v>63</v>
      </c>
      <c r="B1" s="59"/>
      <c r="C1" s="59"/>
      <c r="D1" s="59"/>
      <c r="E1" s="59"/>
      <c r="F1" s="59"/>
      <c r="G1" s="59"/>
      <c r="H1" s="59"/>
    </row>
    <row r="2" spans="1:8" ht="72.75" customHeight="1" x14ac:dyDescent="0.25">
      <c r="A2" s="42" t="s">
        <v>62</v>
      </c>
      <c r="B2" s="17" t="s">
        <v>46</v>
      </c>
      <c r="C2" s="16" t="s">
        <v>1</v>
      </c>
      <c r="D2" s="17" t="s">
        <v>23</v>
      </c>
      <c r="E2" s="17" t="s">
        <v>58</v>
      </c>
      <c r="F2" s="17" t="s">
        <v>59</v>
      </c>
      <c r="G2" s="17" t="s">
        <v>60</v>
      </c>
      <c r="H2" s="17" t="s">
        <v>61</v>
      </c>
    </row>
    <row r="3" spans="1:8" s="4" customFormat="1" ht="51.75" customHeight="1" x14ac:dyDescent="0.25">
      <c r="A3" s="31"/>
      <c r="B3" s="37" t="s">
        <v>28</v>
      </c>
      <c r="C3" s="32">
        <f>SUM(C4:C14)</f>
        <v>570</v>
      </c>
      <c r="D3" s="34">
        <f>SUM(D4:D14)</f>
        <v>7938585545.4700012</v>
      </c>
      <c r="E3" s="34">
        <f>SUM(E4:E14)</f>
        <v>31161425540.220005</v>
      </c>
      <c r="F3" s="34">
        <f>SUM(F4:F14)</f>
        <v>5282070534.1799994</v>
      </c>
      <c r="G3" s="34">
        <f>SUM(G4:G14)</f>
        <v>5956107007.6899996</v>
      </c>
      <c r="H3" s="35">
        <v>0.75</v>
      </c>
    </row>
    <row r="4" spans="1:8" ht="50.1" customHeight="1" x14ac:dyDescent="0.3">
      <c r="A4" s="36">
        <v>1</v>
      </c>
      <c r="B4" s="38" t="s">
        <v>47</v>
      </c>
      <c r="C4" s="29">
        <v>59</v>
      </c>
      <c r="D4" s="40">
        <v>623911415.38999999</v>
      </c>
      <c r="E4" s="40">
        <v>10475425291.84</v>
      </c>
      <c r="F4" s="40">
        <v>2521586127.6399999</v>
      </c>
      <c r="G4" s="40">
        <v>589568495.95000005</v>
      </c>
      <c r="H4" s="41">
        <v>0.94495545586622598</v>
      </c>
    </row>
    <row r="5" spans="1:8" ht="50.1" customHeight="1" x14ac:dyDescent="0.3">
      <c r="A5" s="36">
        <v>2</v>
      </c>
      <c r="B5" s="38" t="s">
        <v>48</v>
      </c>
      <c r="C5" s="29">
        <v>79</v>
      </c>
      <c r="D5" s="40">
        <v>549773595.98000002</v>
      </c>
      <c r="E5" s="40">
        <v>6008541285.9799995</v>
      </c>
      <c r="F5" s="40">
        <v>1490763633</v>
      </c>
      <c r="G5" s="40">
        <v>545193181.13999999</v>
      </c>
      <c r="H5" s="41">
        <v>0.991668543426799</v>
      </c>
    </row>
    <row r="6" spans="1:8" ht="50.1" customHeight="1" x14ac:dyDescent="0.3">
      <c r="A6" s="36">
        <v>3</v>
      </c>
      <c r="B6" s="38" t="s">
        <v>49</v>
      </c>
      <c r="C6" s="29">
        <v>46</v>
      </c>
      <c r="D6" s="40">
        <v>1577193916.9100001</v>
      </c>
      <c r="E6" s="40">
        <v>3860753552.5599999</v>
      </c>
      <c r="F6" s="40">
        <v>157173096.65000001</v>
      </c>
      <c r="G6" s="40">
        <v>1129016424.6400001</v>
      </c>
      <c r="H6" s="41">
        <v>0.71583868827743202</v>
      </c>
    </row>
    <row r="7" spans="1:8" ht="50.1" customHeight="1" x14ac:dyDescent="0.3">
      <c r="A7" s="36">
        <v>4</v>
      </c>
      <c r="B7" s="38" t="s">
        <v>50</v>
      </c>
      <c r="C7" s="29">
        <v>130</v>
      </c>
      <c r="D7" s="40">
        <v>1970108717.6800001</v>
      </c>
      <c r="E7" s="40">
        <v>3260970362.9400001</v>
      </c>
      <c r="F7" s="40">
        <v>502723645.12</v>
      </c>
      <c r="G7" s="40">
        <v>1539635754.1900001</v>
      </c>
      <c r="H7" s="41">
        <v>0.78149786373367003</v>
      </c>
    </row>
    <row r="8" spans="1:8" ht="50.1" customHeight="1" x14ac:dyDescent="0.3">
      <c r="A8" s="36">
        <v>5</v>
      </c>
      <c r="B8" s="38" t="s">
        <v>51</v>
      </c>
      <c r="C8" s="29">
        <v>75</v>
      </c>
      <c r="D8" s="40">
        <v>792462216.10000002</v>
      </c>
      <c r="E8" s="40">
        <v>2458675637.4000001</v>
      </c>
      <c r="F8" s="40">
        <v>176637361.56999999</v>
      </c>
      <c r="G8" s="40">
        <v>657335517.88</v>
      </c>
      <c r="H8" s="41">
        <v>0.829484995656943</v>
      </c>
    </row>
    <row r="9" spans="1:8" ht="50.1" customHeight="1" x14ac:dyDescent="0.3">
      <c r="A9" s="36">
        <v>6</v>
      </c>
      <c r="B9" s="38" t="s">
        <v>52</v>
      </c>
      <c r="C9" s="29">
        <v>102</v>
      </c>
      <c r="D9" s="40">
        <v>1849973195.96</v>
      </c>
      <c r="E9" s="40">
        <v>2176104177.5</v>
      </c>
      <c r="F9" s="40">
        <v>321717565.25999999</v>
      </c>
      <c r="G9" s="40">
        <v>1142831622.3099999</v>
      </c>
      <c r="H9" s="41">
        <v>0.617755773329977</v>
      </c>
    </row>
    <row r="10" spans="1:8" ht="50.1" customHeight="1" x14ac:dyDescent="0.3">
      <c r="A10" s="36">
        <v>7</v>
      </c>
      <c r="B10" s="38" t="s">
        <v>53</v>
      </c>
      <c r="C10" s="29">
        <v>35</v>
      </c>
      <c r="D10" s="40">
        <v>90216644.060000002</v>
      </c>
      <c r="E10" s="40">
        <v>1361701550.8299999</v>
      </c>
      <c r="F10" s="40">
        <v>35671299.460000001</v>
      </c>
      <c r="G10" s="40">
        <v>70040480.109999999</v>
      </c>
      <c r="H10" s="41">
        <v>0.77635874000609595</v>
      </c>
    </row>
    <row r="11" spans="1:8" ht="50.1" customHeight="1" x14ac:dyDescent="0.3">
      <c r="A11" s="36">
        <v>8</v>
      </c>
      <c r="B11" s="38" t="s">
        <v>54</v>
      </c>
      <c r="C11" s="29">
        <v>21</v>
      </c>
      <c r="D11" s="40">
        <v>207264392</v>
      </c>
      <c r="E11" s="40">
        <v>1255706965</v>
      </c>
      <c r="F11" s="40">
        <v>50044000</v>
      </c>
      <c r="G11" s="40">
        <v>78310059.469999999</v>
      </c>
      <c r="H11" s="41">
        <v>0.37782688436902401</v>
      </c>
    </row>
    <row r="12" spans="1:8" ht="50.1" customHeight="1" x14ac:dyDescent="0.3">
      <c r="A12" s="36">
        <v>9</v>
      </c>
      <c r="B12" s="38" t="s">
        <v>55</v>
      </c>
      <c r="C12" s="29">
        <v>5</v>
      </c>
      <c r="D12" s="40">
        <v>131950744.88</v>
      </c>
      <c r="E12" s="40">
        <v>155664988.19999999</v>
      </c>
      <c r="F12" s="40">
        <v>23714243.32</v>
      </c>
      <c r="G12" s="40">
        <v>96762267.030000001</v>
      </c>
      <c r="H12" s="41">
        <v>0.73332111249541299</v>
      </c>
    </row>
    <row r="13" spans="1:8" ht="50.1" customHeight="1" x14ac:dyDescent="0.3">
      <c r="A13" s="36">
        <v>10</v>
      </c>
      <c r="B13" s="38" t="s">
        <v>56</v>
      </c>
      <c r="C13" s="29">
        <v>5</v>
      </c>
      <c r="D13" s="40">
        <v>119249000</v>
      </c>
      <c r="E13" s="40">
        <v>119249000</v>
      </c>
      <c r="F13" s="40">
        <v>0</v>
      </c>
      <c r="G13" s="40">
        <v>85223481.819999993</v>
      </c>
      <c r="H13" s="41">
        <v>0.71466831436741596</v>
      </c>
    </row>
    <row r="14" spans="1:8" ht="50.1" customHeight="1" x14ac:dyDescent="0.3">
      <c r="A14" s="36">
        <v>11</v>
      </c>
      <c r="B14" s="38" t="s">
        <v>57</v>
      </c>
      <c r="C14" s="29">
        <v>13</v>
      </c>
      <c r="D14" s="40">
        <v>26481706.510000002</v>
      </c>
      <c r="E14" s="40">
        <v>28632727.969999999</v>
      </c>
      <c r="F14" s="40">
        <v>2039562.16</v>
      </c>
      <c r="G14" s="40">
        <v>22189723.149999999</v>
      </c>
      <c r="H14" s="41">
        <v>0.83792648112087198</v>
      </c>
    </row>
  </sheetData>
  <mergeCells count="1">
    <mergeCell ref="A1:H1"/>
  </mergeCells>
  <pageMargins left="0.7" right="0.7" top="0.75" bottom="0.75" header="0.3" footer="0.3"/>
  <pageSetup paperSize="9" scale="68" fitToHeight="0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479DC-5F1D-4651-BB99-67769127C158}">
  <sheetPr>
    <tabColor rgb="FF92D050"/>
    <pageSetUpPr fitToPage="1"/>
  </sheetPr>
  <dimension ref="A1:F8"/>
  <sheetViews>
    <sheetView zoomScaleNormal="100" workbookViewId="0">
      <selection activeCell="H4" sqref="H4"/>
    </sheetView>
  </sheetViews>
  <sheetFormatPr defaultRowHeight="15" x14ac:dyDescent="0.25"/>
  <cols>
    <col min="1" max="1" width="41.7109375" style="1" customWidth="1"/>
    <col min="2" max="2" width="22.7109375" style="1" customWidth="1"/>
    <col min="3" max="3" width="26" style="1" customWidth="1"/>
    <col min="4" max="4" width="28" style="1" customWidth="1"/>
    <col min="5" max="5" width="29.5703125" style="1" customWidth="1"/>
    <col min="6" max="6" width="20" style="1" bestFit="1" customWidth="1"/>
    <col min="7" max="16384" width="9.140625" style="1"/>
  </cols>
  <sheetData>
    <row r="1" spans="1:6" ht="45" customHeight="1" x14ac:dyDescent="0.25">
      <c r="A1" s="61" t="s">
        <v>72</v>
      </c>
      <c r="B1" s="62"/>
      <c r="C1" s="62"/>
      <c r="D1" s="62"/>
      <c r="E1" s="62"/>
      <c r="F1" s="62"/>
    </row>
    <row r="2" spans="1:6" ht="72.75" customHeight="1" x14ac:dyDescent="0.25">
      <c r="A2" s="18" t="s">
        <v>70</v>
      </c>
      <c r="B2" s="18" t="s">
        <v>1</v>
      </c>
      <c r="C2" s="15" t="s">
        <v>23</v>
      </c>
      <c r="D2" s="15" t="s">
        <v>24</v>
      </c>
      <c r="E2" s="15" t="s">
        <v>59</v>
      </c>
      <c r="F2" s="15" t="s">
        <v>71</v>
      </c>
    </row>
    <row r="3" spans="1:6" ht="45" customHeight="1" x14ac:dyDescent="0.25">
      <c r="A3" s="43" t="s">
        <v>29</v>
      </c>
      <c r="B3" s="32">
        <f>SUM(B4:B8)</f>
        <v>570</v>
      </c>
      <c r="C3" s="44">
        <f>SUM(C4:C8)</f>
        <v>7938585545.4699993</v>
      </c>
      <c r="D3" s="44">
        <f>SUM(D4:D8)</f>
        <v>31161425540.220001</v>
      </c>
      <c r="E3" s="44">
        <f>SUM(E4:E8)</f>
        <v>5282070534.1800003</v>
      </c>
      <c r="F3" s="45">
        <f>SUM(F4:F8)</f>
        <v>5956107007.6900005</v>
      </c>
    </row>
    <row r="4" spans="1:6" ht="45" customHeight="1" x14ac:dyDescent="0.3">
      <c r="A4" s="28" t="s">
        <v>69</v>
      </c>
      <c r="B4" s="29">
        <v>187</v>
      </c>
      <c r="C4" s="30">
        <v>1478972109.53</v>
      </c>
      <c r="D4" s="30">
        <v>4206172943.79</v>
      </c>
      <c r="E4" s="30">
        <v>1902310531.4200001</v>
      </c>
      <c r="F4" s="30">
        <v>1378812718.1600001</v>
      </c>
    </row>
    <row r="5" spans="1:6" ht="45" customHeight="1" x14ac:dyDescent="0.3">
      <c r="A5" s="28" t="s">
        <v>68</v>
      </c>
      <c r="B5" s="29">
        <v>294</v>
      </c>
      <c r="C5" s="30">
        <v>6277899353.3999996</v>
      </c>
      <c r="D5" s="30">
        <v>22282360281.360001</v>
      </c>
      <c r="E5" s="30">
        <v>3365210455.6900001</v>
      </c>
      <c r="F5" s="30">
        <v>4554016768.5100002</v>
      </c>
    </row>
    <row r="6" spans="1:6" ht="45" customHeight="1" x14ac:dyDescent="0.3">
      <c r="A6" s="28" t="s">
        <v>67</v>
      </c>
      <c r="B6" s="29">
        <v>8</v>
      </c>
      <c r="C6" s="30">
        <v>1754001</v>
      </c>
      <c r="D6" s="30">
        <v>832252513.84000003</v>
      </c>
      <c r="E6" s="30">
        <v>0</v>
      </c>
      <c r="F6" s="30">
        <v>982801</v>
      </c>
    </row>
    <row r="7" spans="1:6" ht="45" customHeight="1" x14ac:dyDescent="0.3">
      <c r="A7" s="28" t="s">
        <v>66</v>
      </c>
      <c r="B7" s="29">
        <v>73</v>
      </c>
      <c r="C7" s="30">
        <v>158039007</v>
      </c>
      <c r="D7" s="30">
        <v>3743096781.0300002</v>
      </c>
      <c r="E7" s="30">
        <v>4884632</v>
      </c>
      <c r="F7" s="30">
        <v>6411847.3499999996</v>
      </c>
    </row>
    <row r="8" spans="1:6" ht="45" customHeight="1" x14ac:dyDescent="0.3">
      <c r="A8" s="28" t="s">
        <v>65</v>
      </c>
      <c r="B8" s="29">
        <v>8</v>
      </c>
      <c r="C8" s="30">
        <v>21921074.539999999</v>
      </c>
      <c r="D8" s="30">
        <v>97543020.200000003</v>
      </c>
      <c r="E8" s="30">
        <v>9664915.0700000003</v>
      </c>
      <c r="F8" s="30">
        <v>15882872.67</v>
      </c>
    </row>
  </sheetData>
  <mergeCells count="1">
    <mergeCell ref="A1:F1"/>
  </mergeCells>
  <pageMargins left="0.7" right="0.7" top="0.75" bottom="0.75" header="0.3" footer="0.3"/>
  <pageSetup paperSize="9" scale="78" fitToHeight="0" orientation="landscape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842C-137A-4770-9157-EA1AB3517F2F}">
  <sheetPr>
    <tabColor rgb="FF92D050"/>
    <pageSetUpPr fitToPage="1"/>
  </sheetPr>
  <dimension ref="A1:G16"/>
  <sheetViews>
    <sheetView zoomScaleNormal="100" workbookViewId="0">
      <selection activeCell="J3" sqref="J3"/>
    </sheetView>
  </sheetViews>
  <sheetFormatPr defaultRowHeight="15" x14ac:dyDescent="0.25"/>
  <cols>
    <col min="1" max="1" width="9.28515625" style="1" bestFit="1" customWidth="1"/>
    <col min="2" max="2" width="62.42578125" style="57" customWidth="1"/>
    <col min="3" max="3" width="13.5703125" style="1" bestFit="1" customWidth="1"/>
    <col min="4" max="4" width="24" style="1" customWidth="1"/>
    <col min="5" max="5" width="22.7109375" style="1" customWidth="1"/>
    <col min="6" max="6" width="26.85546875" style="1" customWidth="1"/>
    <col min="7" max="7" width="22.5703125" style="1" customWidth="1"/>
    <col min="8" max="16384" width="9.140625" style="1"/>
  </cols>
  <sheetData>
    <row r="1" spans="1:7" ht="46.5" customHeight="1" x14ac:dyDescent="0.25">
      <c r="A1" s="58" t="s">
        <v>88</v>
      </c>
      <c r="B1" s="59"/>
      <c r="C1" s="59"/>
      <c r="D1" s="59"/>
      <c r="E1" s="59"/>
      <c r="F1" s="59"/>
      <c r="G1" s="59"/>
    </row>
    <row r="2" spans="1:7" ht="63" customHeight="1" x14ac:dyDescent="0.3">
      <c r="A2" s="53" t="s">
        <v>27</v>
      </c>
      <c r="B2" s="15" t="s">
        <v>0</v>
      </c>
      <c r="C2" s="15" t="s">
        <v>86</v>
      </c>
      <c r="D2" s="15" t="s">
        <v>23</v>
      </c>
      <c r="E2" s="15" t="s">
        <v>24</v>
      </c>
      <c r="F2" s="15" t="s">
        <v>87</v>
      </c>
      <c r="G2" s="15" t="s">
        <v>71</v>
      </c>
    </row>
    <row r="3" spans="1:7" ht="46.5" customHeight="1" x14ac:dyDescent="0.3">
      <c r="A3" s="46"/>
      <c r="B3" s="54" t="s">
        <v>28</v>
      </c>
      <c r="C3" s="33">
        <f>SUM(C4:C16)</f>
        <v>191</v>
      </c>
      <c r="D3" s="34">
        <f>SUM(D4:D16)</f>
        <v>4019731895.9400001</v>
      </c>
      <c r="E3" s="34">
        <f>SUM(E4:E16)</f>
        <v>4764964329.6700001</v>
      </c>
      <c r="F3" s="34">
        <f>SUM(F4:F16)</f>
        <v>526129498.80000001</v>
      </c>
      <c r="G3" s="47">
        <f>SUM(G4:G16)</f>
        <v>2685228097.5700002</v>
      </c>
    </row>
    <row r="4" spans="1:7" ht="48.75" customHeight="1" x14ac:dyDescent="0.3">
      <c r="A4" s="48">
        <v>1</v>
      </c>
      <c r="B4" s="55" t="s">
        <v>80</v>
      </c>
      <c r="C4" s="29">
        <v>30</v>
      </c>
      <c r="D4" s="30">
        <v>1357879404.6900001</v>
      </c>
      <c r="E4" s="30">
        <v>1459429429.3399999</v>
      </c>
      <c r="F4" s="30">
        <v>101550024.65000001</v>
      </c>
      <c r="G4" s="49">
        <v>921124804.34000003</v>
      </c>
    </row>
    <row r="5" spans="1:7" ht="49.5" customHeight="1" x14ac:dyDescent="0.3">
      <c r="A5" s="48">
        <v>2</v>
      </c>
      <c r="B5" s="55" t="s">
        <v>79</v>
      </c>
      <c r="C5" s="29">
        <v>95</v>
      </c>
      <c r="D5" s="30">
        <v>1607162990.3199999</v>
      </c>
      <c r="E5" s="30">
        <v>1905398547.2</v>
      </c>
      <c r="F5" s="30">
        <v>298235556.88</v>
      </c>
      <c r="G5" s="49">
        <v>910569001.73000002</v>
      </c>
    </row>
    <row r="6" spans="1:7" ht="35.1" customHeight="1" x14ac:dyDescent="0.3">
      <c r="A6" s="48">
        <v>3</v>
      </c>
      <c r="B6" s="55" t="s">
        <v>85</v>
      </c>
      <c r="C6" s="29">
        <v>1</v>
      </c>
      <c r="D6" s="30">
        <v>8040382.9000000004</v>
      </c>
      <c r="E6" s="30">
        <v>20797784.960000001</v>
      </c>
      <c r="F6" s="30">
        <v>6403617.0999999996</v>
      </c>
      <c r="G6" s="49">
        <v>6830924</v>
      </c>
    </row>
    <row r="7" spans="1:7" ht="35.1" customHeight="1" x14ac:dyDescent="0.3">
      <c r="A7" s="48">
        <v>4</v>
      </c>
      <c r="B7" s="55" t="s">
        <v>84</v>
      </c>
      <c r="C7" s="29">
        <v>6</v>
      </c>
      <c r="D7" s="30">
        <v>18071640.100000001</v>
      </c>
      <c r="E7" s="30">
        <v>33071700</v>
      </c>
      <c r="F7" s="30">
        <v>0</v>
      </c>
      <c r="G7" s="49">
        <v>16889000</v>
      </c>
    </row>
    <row r="8" spans="1:7" ht="35.1" customHeight="1" x14ac:dyDescent="0.3">
      <c r="A8" s="48">
        <v>5</v>
      </c>
      <c r="B8" s="55" t="s">
        <v>83</v>
      </c>
      <c r="C8" s="29">
        <v>2</v>
      </c>
      <c r="D8" s="30">
        <v>2175371.9500000002</v>
      </c>
      <c r="E8" s="30">
        <v>19447140</v>
      </c>
      <c r="F8" s="30">
        <v>5403768.0499999998</v>
      </c>
      <c r="G8" s="49">
        <v>0</v>
      </c>
    </row>
    <row r="9" spans="1:7" ht="35.1" customHeight="1" x14ac:dyDescent="0.3">
      <c r="A9" s="48">
        <v>6</v>
      </c>
      <c r="B9" s="55" t="s">
        <v>82</v>
      </c>
      <c r="C9" s="29">
        <v>4</v>
      </c>
      <c r="D9" s="30">
        <v>63135367.75</v>
      </c>
      <c r="E9" s="30">
        <v>79669000</v>
      </c>
      <c r="F9" s="30">
        <v>11753732.25</v>
      </c>
      <c r="G9" s="49">
        <v>28580476.719999999</v>
      </c>
    </row>
    <row r="10" spans="1:7" ht="35.1" customHeight="1" x14ac:dyDescent="0.3">
      <c r="A10" s="48">
        <v>7</v>
      </c>
      <c r="B10" s="55" t="s">
        <v>81</v>
      </c>
      <c r="C10" s="29">
        <v>10</v>
      </c>
      <c r="D10" s="30">
        <v>248303085.34999999</v>
      </c>
      <c r="E10" s="30">
        <v>252716501.63</v>
      </c>
      <c r="F10" s="30">
        <v>0</v>
      </c>
      <c r="G10" s="49">
        <v>211729645.80000001</v>
      </c>
    </row>
    <row r="11" spans="1:7" ht="35.1" customHeight="1" x14ac:dyDescent="0.3">
      <c r="A11" s="48">
        <v>8</v>
      </c>
      <c r="B11" s="55" t="s">
        <v>78</v>
      </c>
      <c r="C11" s="29">
        <v>2</v>
      </c>
      <c r="D11" s="30">
        <v>45770379.549999997</v>
      </c>
      <c r="E11" s="30">
        <v>45770379.549999997</v>
      </c>
      <c r="F11" s="30">
        <v>0</v>
      </c>
      <c r="G11" s="49">
        <v>0</v>
      </c>
    </row>
    <row r="12" spans="1:7" ht="35.1" customHeight="1" x14ac:dyDescent="0.3">
      <c r="A12" s="48">
        <v>9</v>
      </c>
      <c r="B12" s="55" t="s">
        <v>77</v>
      </c>
      <c r="C12" s="29">
        <v>1</v>
      </c>
      <c r="D12" s="30">
        <v>19055820</v>
      </c>
      <c r="E12" s="30">
        <v>19055820</v>
      </c>
      <c r="F12" s="30">
        <v>0</v>
      </c>
      <c r="G12" s="49">
        <v>11727305.52</v>
      </c>
    </row>
    <row r="13" spans="1:7" ht="35.1" customHeight="1" x14ac:dyDescent="0.3">
      <c r="A13" s="48">
        <v>10</v>
      </c>
      <c r="B13" s="55" t="s">
        <v>76</v>
      </c>
      <c r="C13" s="29">
        <v>10</v>
      </c>
      <c r="D13" s="30">
        <v>82426542.700000003</v>
      </c>
      <c r="E13" s="30">
        <v>82426542.700000003</v>
      </c>
      <c r="F13" s="30">
        <v>0</v>
      </c>
      <c r="G13" s="49">
        <v>78784410.719999999</v>
      </c>
    </row>
    <row r="14" spans="1:7" ht="35.1" customHeight="1" x14ac:dyDescent="0.3">
      <c r="A14" s="48">
        <v>11</v>
      </c>
      <c r="B14" s="55" t="s">
        <v>75</v>
      </c>
      <c r="C14" s="29">
        <v>9</v>
      </c>
      <c r="D14" s="30">
        <v>67382850.659999996</v>
      </c>
      <c r="E14" s="30">
        <v>85281316.109999999</v>
      </c>
      <c r="F14" s="30">
        <v>17898465.449999999</v>
      </c>
      <c r="G14" s="49">
        <v>58341214.159999996</v>
      </c>
    </row>
    <row r="15" spans="1:7" ht="35.1" customHeight="1" x14ac:dyDescent="0.3">
      <c r="A15" s="48">
        <v>12</v>
      </c>
      <c r="B15" s="55" t="s">
        <v>74</v>
      </c>
      <c r="C15" s="29">
        <v>12</v>
      </c>
      <c r="D15" s="30">
        <v>190164452.66999999</v>
      </c>
      <c r="E15" s="30">
        <v>286460277.75999999</v>
      </c>
      <c r="F15" s="30">
        <v>23460625.18</v>
      </c>
      <c r="G15" s="49">
        <v>179185441.55000001</v>
      </c>
    </row>
    <row r="16" spans="1:7" ht="35.1" customHeight="1" x14ac:dyDescent="0.3">
      <c r="A16" s="48">
        <v>13</v>
      </c>
      <c r="B16" s="56" t="s">
        <v>73</v>
      </c>
      <c r="C16" s="50">
        <v>9</v>
      </c>
      <c r="D16" s="51">
        <v>310163607.30000001</v>
      </c>
      <c r="E16" s="51">
        <v>475439890.42000002</v>
      </c>
      <c r="F16" s="51">
        <v>61423709.240000002</v>
      </c>
      <c r="G16" s="52">
        <v>261465873.03</v>
      </c>
    </row>
  </sheetData>
  <mergeCells count="1">
    <mergeCell ref="A1:G1"/>
  </mergeCells>
  <pageMargins left="0.7" right="0.7" top="0.75" bottom="0.75" header="0.3" footer="0.3"/>
  <pageSetup paperSize="9" scale="72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Yatırımcı Kuruluş Bazında Dağıl</vt:lpstr>
      <vt:lpstr>İlçe Bazında Dağılım</vt:lpstr>
      <vt:lpstr>Sektör Bazında Dağılım</vt:lpstr>
      <vt:lpstr>Proje Durum Bazında Dağılım</vt:lpstr>
      <vt:lpstr>Belediye Bazında Dağılım</vt:lpstr>
      <vt:lpstr>'Yatırımcı Kuruluş Bazında Dağıl'!Yazdırma_Alanı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Fulya AVCILAR</cp:lastModifiedBy>
  <cp:lastPrinted>2024-01-23T11:14:37Z</cp:lastPrinted>
  <dcterms:created xsi:type="dcterms:W3CDTF">2016-07-06T08:22:49Z</dcterms:created>
  <dcterms:modified xsi:type="dcterms:W3CDTF">2024-01-23T11:16:30Z</dcterms:modified>
</cp:coreProperties>
</file>