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F354171B-A9F6-41DA-9324-F59F8BCA11E5}" xr6:coauthVersionLast="36" xr6:coauthVersionMax="36" xr10:uidLastSave="{00000000-0000-0000-0000-000000000000}"/>
  <bookViews>
    <workbookView xWindow="0" yWindow="0" windowWidth="21480" windowHeight="8415" xr2:uid="{00000000-000D-0000-FFFF-FFFF00000000}"/>
  </bookViews>
  <sheets>
    <sheet name="KURUMLAR" sheetId="1" r:id="rId1"/>
    <sheet name="BELEDİYELER" sheetId="2" r:id="rId2"/>
    <sheet name="BELEDİYE BAZINDA" sheetId="7" r:id="rId3"/>
    <sheet name="SEKTÖR BAZINDA " sheetId="3" r:id="rId4"/>
    <sheet name="YATIRIMCI KURULUŞLARA " sheetId="4" r:id="rId5"/>
    <sheet name="PROJE BAZINDA" sheetId="5" r:id="rId6"/>
    <sheet name="İLÇELERE GÖRE" sheetId="6" r:id="rId7"/>
  </sheets>
  <externalReferences>
    <externalReference r:id="rId8"/>
    <externalReference r:id="rId9"/>
    <externalReference r:id="rId10"/>
  </externalReferences>
  <definedNames>
    <definedName name="_xlnm._FilterDatabase" localSheetId="1" hidden="1">BELEDİYELER!$E$1:$E$148</definedName>
    <definedName name="_xlnm._FilterDatabase" localSheetId="0" hidden="1">KURUMLAR!$E$1:$E$776</definedName>
    <definedName name="_xlnm._FilterDatabase" localSheetId="4" hidden="1">'YATIRIMCI KURULUŞLARA '!$B$1:$B$25</definedName>
    <definedName name="_xlnm.Print_Area" localSheetId="1">BELEDİYELER!$A$1:$I$148</definedName>
    <definedName name="_xlnm.Print_Area" localSheetId="0">KURUMLAR!$A$1:$I$328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8" i="2" l="1"/>
  <c r="H148" i="2"/>
  <c r="G148" i="2"/>
  <c r="F148" i="2"/>
  <c r="D3" i="7"/>
  <c r="G3" i="7"/>
  <c r="I328" i="1" l="1"/>
  <c r="H328" i="1"/>
  <c r="G328" i="1"/>
  <c r="F328" i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3" i="2" l="1"/>
  <c r="A4" i="2"/>
  <c r="A5" i="2"/>
  <c r="A6" i="2"/>
  <c r="A7" i="2"/>
  <c r="A4" i="6"/>
  <c r="B4" i="6"/>
  <c r="C4" i="6"/>
  <c r="D4" i="6"/>
  <c r="E4" i="6"/>
  <c r="F4" i="6"/>
  <c r="A5" i="6"/>
  <c r="B5" i="6"/>
  <c r="C5" i="6"/>
  <c r="D5" i="6"/>
  <c r="E5" i="6"/>
  <c r="F5" i="6"/>
  <c r="A6" i="6"/>
  <c r="B6" i="6"/>
  <c r="C6" i="6"/>
  <c r="D6" i="6"/>
  <c r="E6" i="6"/>
  <c r="F6" i="6"/>
  <c r="A7" i="6"/>
  <c r="B7" i="6"/>
  <c r="C7" i="6"/>
  <c r="D7" i="6"/>
  <c r="E7" i="6"/>
  <c r="F7" i="6"/>
  <c r="A8" i="6"/>
  <c r="B8" i="6"/>
  <c r="C8" i="6"/>
  <c r="D8" i="6"/>
  <c r="E8" i="6"/>
  <c r="F8" i="6"/>
  <c r="A9" i="6"/>
  <c r="B9" i="6"/>
  <c r="C9" i="6"/>
  <c r="D9" i="6"/>
  <c r="E9" i="6"/>
  <c r="F9" i="6"/>
  <c r="A10" i="6"/>
  <c r="B10" i="6"/>
  <c r="C10" i="6"/>
  <c r="D10" i="6"/>
  <c r="E10" i="6"/>
  <c r="F10" i="6"/>
  <c r="A11" i="6"/>
  <c r="B11" i="6"/>
  <c r="C11" i="6"/>
  <c r="D11" i="6"/>
  <c r="E11" i="6"/>
  <c r="F11" i="6"/>
  <c r="A12" i="6"/>
  <c r="B12" i="6"/>
  <c r="C12" i="6"/>
  <c r="D12" i="6"/>
  <c r="E12" i="6"/>
  <c r="F12" i="6"/>
  <c r="A13" i="6"/>
  <c r="B13" i="6"/>
  <c r="C13" i="6"/>
  <c r="D13" i="6"/>
  <c r="E13" i="6"/>
  <c r="F13" i="6"/>
  <c r="A14" i="6"/>
  <c r="B14" i="6"/>
  <c r="C14" i="6"/>
  <c r="D14" i="6"/>
  <c r="E14" i="6"/>
  <c r="F14" i="6"/>
  <c r="A15" i="6"/>
  <c r="B15" i="6"/>
  <c r="C15" i="6"/>
  <c r="D15" i="6"/>
  <c r="E15" i="6"/>
  <c r="F15" i="6"/>
  <c r="A16" i="6"/>
  <c r="B16" i="6"/>
  <c r="C16" i="6"/>
  <c r="D16" i="6"/>
  <c r="E16" i="6"/>
  <c r="F16" i="6"/>
  <c r="A17" i="6"/>
  <c r="B17" i="6"/>
  <c r="C17" i="6"/>
  <c r="D17" i="6"/>
  <c r="E17" i="6"/>
  <c r="F17" i="6"/>
  <c r="A18" i="6"/>
  <c r="B18" i="6"/>
  <c r="C18" i="6"/>
  <c r="D18" i="6"/>
  <c r="E18" i="6"/>
  <c r="F18" i="6"/>
  <c r="A19" i="6"/>
  <c r="B19" i="6"/>
  <c r="C19" i="6"/>
  <c r="D19" i="6"/>
  <c r="E19" i="6"/>
  <c r="F19" i="6"/>
  <c r="A20" i="6"/>
  <c r="B20" i="6"/>
  <c r="C20" i="6"/>
  <c r="D20" i="6"/>
  <c r="E20" i="6"/>
  <c r="F20" i="6"/>
  <c r="A21" i="6"/>
  <c r="B21" i="6"/>
  <c r="C21" i="6"/>
  <c r="D21" i="6"/>
  <c r="E21" i="6"/>
  <c r="F21" i="6"/>
  <c r="A4" i="3"/>
  <c r="B4" i="3"/>
  <c r="C4" i="3"/>
  <c r="D4" i="3"/>
  <c r="E4" i="3"/>
  <c r="F4" i="3"/>
  <c r="A5" i="3"/>
  <c r="B5" i="3"/>
  <c r="C5" i="3"/>
  <c r="D5" i="3"/>
  <c r="E5" i="3"/>
  <c r="F5" i="3"/>
  <c r="B6" i="3"/>
  <c r="C6" i="3"/>
  <c r="D6" i="3"/>
  <c r="E6" i="3"/>
  <c r="F6" i="3"/>
  <c r="B7" i="3"/>
  <c r="C7" i="3"/>
  <c r="D7" i="3"/>
  <c r="E7" i="3"/>
  <c r="F7" i="3"/>
  <c r="A8" i="3"/>
  <c r="B8" i="3"/>
  <c r="C8" i="3"/>
  <c r="D8" i="3"/>
  <c r="E8" i="3"/>
  <c r="F8" i="3"/>
  <c r="A9" i="3"/>
  <c r="B9" i="3"/>
  <c r="C9" i="3"/>
  <c r="D9" i="3"/>
  <c r="E9" i="3"/>
  <c r="F9" i="3"/>
  <c r="A10" i="3"/>
  <c r="B10" i="3"/>
  <c r="C10" i="3"/>
  <c r="D10" i="3"/>
  <c r="E10" i="3"/>
  <c r="F10" i="3"/>
  <c r="A11" i="3"/>
  <c r="B11" i="3"/>
  <c r="C11" i="3"/>
  <c r="D11" i="3"/>
  <c r="E11" i="3"/>
  <c r="F11" i="3"/>
  <c r="A12" i="3"/>
  <c r="B12" i="3"/>
  <c r="C12" i="3"/>
  <c r="D12" i="3"/>
  <c r="E12" i="3"/>
  <c r="F12" i="3"/>
  <c r="A13" i="3"/>
  <c r="B13" i="3"/>
  <c r="C13" i="3"/>
  <c r="D13" i="3"/>
  <c r="E13" i="3"/>
  <c r="F13" i="3"/>
  <c r="A14" i="3"/>
  <c r="B14" i="3"/>
  <c r="C14" i="3"/>
  <c r="D14" i="3"/>
  <c r="E14" i="3"/>
  <c r="F14" i="3"/>
  <c r="B4" i="4"/>
  <c r="C4" i="4"/>
  <c r="D4" i="4"/>
  <c r="E4" i="4"/>
  <c r="F4" i="4"/>
  <c r="G4" i="4"/>
  <c r="H4" i="4"/>
  <c r="B5" i="4"/>
  <c r="C5" i="4"/>
  <c r="D5" i="4"/>
  <c r="E5" i="4"/>
  <c r="F5" i="4"/>
  <c r="G5" i="4"/>
  <c r="H5" i="4"/>
  <c r="B6" i="4"/>
  <c r="C6" i="4"/>
  <c r="D6" i="4"/>
  <c r="E6" i="4"/>
  <c r="F6" i="4"/>
  <c r="G6" i="4"/>
  <c r="H6" i="4"/>
  <c r="B7" i="4"/>
  <c r="C7" i="4"/>
  <c r="D7" i="4"/>
  <c r="E7" i="4"/>
  <c r="F7" i="4"/>
  <c r="G7" i="4"/>
  <c r="H7" i="4"/>
  <c r="B8" i="4"/>
  <c r="C8" i="4"/>
  <c r="D8" i="4"/>
  <c r="E8" i="4"/>
  <c r="F8" i="4"/>
  <c r="G8" i="4"/>
  <c r="H8" i="4"/>
  <c r="B9" i="4"/>
  <c r="C9" i="4"/>
  <c r="D9" i="4"/>
  <c r="E9" i="4"/>
  <c r="F9" i="4"/>
  <c r="G9" i="4"/>
  <c r="H9" i="4"/>
  <c r="B10" i="4"/>
  <c r="C10" i="4"/>
  <c r="D10" i="4"/>
  <c r="E10" i="4"/>
  <c r="F10" i="4"/>
  <c r="G10" i="4"/>
  <c r="H10" i="4"/>
  <c r="B11" i="4"/>
  <c r="C11" i="4"/>
  <c r="D11" i="4"/>
  <c r="E11" i="4"/>
  <c r="F11" i="4"/>
  <c r="G11" i="4"/>
  <c r="H11" i="4"/>
  <c r="B12" i="4"/>
  <c r="C12" i="4"/>
  <c r="D12" i="4"/>
  <c r="E12" i="4"/>
  <c r="F12" i="4"/>
  <c r="G12" i="4"/>
  <c r="H12" i="4"/>
  <c r="B13" i="4"/>
  <c r="C13" i="4"/>
  <c r="D13" i="4"/>
  <c r="E13" i="4"/>
  <c r="F13" i="4"/>
  <c r="G13" i="4"/>
  <c r="H13" i="4"/>
  <c r="B14" i="4"/>
  <c r="C14" i="4"/>
  <c r="D14" i="4"/>
  <c r="E14" i="4"/>
  <c r="F14" i="4"/>
  <c r="G14" i="4"/>
  <c r="H14" i="4"/>
  <c r="B15" i="4"/>
  <c r="C15" i="4"/>
  <c r="D15" i="4"/>
  <c r="E15" i="4"/>
  <c r="F15" i="4"/>
  <c r="G15" i="4"/>
  <c r="H15" i="4"/>
  <c r="B16" i="4"/>
  <c r="C16" i="4"/>
  <c r="D16" i="4"/>
  <c r="E16" i="4"/>
  <c r="F16" i="4"/>
  <c r="G16" i="4"/>
  <c r="H16" i="4"/>
  <c r="B17" i="4"/>
  <c r="C17" i="4"/>
  <c r="D17" i="4"/>
  <c r="E17" i="4"/>
  <c r="F17" i="4"/>
  <c r="G17" i="4"/>
  <c r="H17" i="4"/>
  <c r="B18" i="4"/>
  <c r="C18" i="4"/>
  <c r="D18" i="4"/>
  <c r="E18" i="4"/>
  <c r="F18" i="4"/>
  <c r="G18" i="4"/>
  <c r="H18" i="4"/>
  <c r="B19" i="4"/>
  <c r="C19" i="4"/>
  <c r="D19" i="4"/>
  <c r="E19" i="4"/>
  <c r="F19" i="4"/>
  <c r="G19" i="4"/>
  <c r="H19" i="4"/>
  <c r="B20" i="4"/>
  <c r="C20" i="4"/>
  <c r="D20" i="4"/>
  <c r="E20" i="4"/>
  <c r="F20" i="4"/>
  <c r="G20" i="4"/>
  <c r="H20" i="4"/>
  <c r="B21" i="4"/>
  <c r="C21" i="4"/>
  <c r="D21" i="4"/>
  <c r="E21" i="4"/>
  <c r="F21" i="4"/>
  <c r="G21" i="4"/>
  <c r="H21" i="4"/>
  <c r="B22" i="4"/>
  <c r="C22" i="4"/>
  <c r="D22" i="4"/>
  <c r="E22" i="4"/>
  <c r="F22" i="4"/>
  <c r="G22" i="4"/>
  <c r="H22" i="4"/>
  <c r="B23" i="4"/>
  <c r="C23" i="4"/>
  <c r="D23" i="4"/>
  <c r="E23" i="4"/>
  <c r="F23" i="4"/>
  <c r="G23" i="4"/>
  <c r="H23" i="4"/>
  <c r="B24" i="4"/>
  <c r="C24" i="4"/>
  <c r="D24" i="4"/>
  <c r="E24" i="4"/>
  <c r="F24" i="4"/>
  <c r="G24" i="4"/>
  <c r="H24" i="4"/>
  <c r="B25" i="4"/>
  <c r="C25" i="4"/>
  <c r="D25" i="4"/>
  <c r="E25" i="4"/>
  <c r="F25" i="4"/>
  <c r="G25" i="4"/>
  <c r="H25" i="4"/>
  <c r="F3" i="7" l="1"/>
  <c r="E3" i="7"/>
  <c r="C3" i="7" l="1"/>
  <c r="M77" i="2" l="1"/>
  <c r="M71" i="2" l="1"/>
  <c r="M70" i="2"/>
  <c r="M69" i="2"/>
  <c r="M68" i="2"/>
  <c r="F3" i="6" l="1"/>
  <c r="E3" i="6"/>
  <c r="D3" i="6"/>
  <c r="C3" i="6"/>
  <c r="B3" i="6"/>
  <c r="F3" i="5" l="1"/>
  <c r="E3" i="5"/>
  <c r="D3" i="5"/>
  <c r="C3" i="5"/>
  <c r="B3" i="5"/>
  <c r="G3" i="4"/>
  <c r="F3" i="4"/>
  <c r="E3" i="4"/>
  <c r="D3" i="4"/>
  <c r="C3" i="4"/>
  <c r="F3" i="3"/>
  <c r="E3" i="3"/>
  <c r="D3" i="3"/>
  <c r="C3" i="3"/>
  <c r="B3" i="3"/>
</calcChain>
</file>

<file path=xl/sharedStrings.xml><?xml version="1.0" encoding="utf-8"?>
<sst xmlns="http://schemas.openxmlformats.org/spreadsheetml/2006/main" count="1967" uniqueCount="547">
  <si>
    <t>SIRA NO</t>
  </si>
  <si>
    <t>YATIRIMCI KURULUŞ</t>
  </si>
  <si>
    <t>PROJE ADI</t>
  </si>
  <si>
    <t>PROJE 
DURUMU</t>
  </si>
  <si>
    <t>PROJE 
SEKTÖRÜ</t>
  </si>
  <si>
    <t>TOPLMA YIL
 ÖDENEĞİ</t>
  </si>
  <si>
    <t>TOPLAM PROJE 
TUTARI</t>
  </si>
  <si>
    <t>ÖNCEKİ YILLAR 
TOPLAM HARCAMASI</t>
  </si>
  <si>
    <t>YIL HARCAMA 
TUTARI</t>
  </si>
  <si>
    <t>İLLER YATIRIM PROJELERİ İZLEME RAPORU</t>
  </si>
  <si>
    <t>TOPLAM YIL
 ÖDENEĞİ</t>
  </si>
  <si>
    <t>TOPLAM</t>
  </si>
  <si>
    <t>BELEDİYELER YATIRIM PROJELERİ İZLEME RAPORU</t>
  </si>
  <si>
    <t>Proje Sektörü</t>
  </si>
  <si>
    <t>Proje Sayısı</t>
  </si>
  <si>
    <t>Toplam Yıl 
Ödeneği</t>
  </si>
  <si>
    <t>Toplam Proje 
Tutarı</t>
  </si>
  <si>
    <t>Önceki Yıllar Toplam
 Harcaması</t>
  </si>
  <si>
    <t>Yılı Harcama 
Tutarı</t>
  </si>
  <si>
    <t>Yatırımcı Kuruluş</t>
  </si>
  <si>
    <t>Sıra No</t>
  </si>
  <si>
    <t>Önceki Yıllar 
Toplam Harcaması</t>
  </si>
  <si>
    <t>Nakdi Gerçekleşme
 Oranı (%)</t>
  </si>
  <si>
    <t>Bitti</t>
  </si>
  <si>
    <t>Devam Ediyor</t>
  </si>
  <si>
    <t>İhale Aşamasında</t>
  </si>
  <si>
    <t>Projeye Başlanmadı</t>
  </si>
  <si>
    <t>PROJE DURUMU BAZINDA DEĞERLENDİRME (OCAK 2022)</t>
  </si>
  <si>
    <t xml:space="preserve"> 41 %</t>
  </si>
  <si>
    <t>DKH-Sosyal</t>
  </si>
  <si>
    <t>DKH-İktisadi</t>
  </si>
  <si>
    <t>MANİSA İLİ 2021 YILI IV. DÖNEM YATIRIMLARIN SEKTÖRLERE GÖRE DAĞILIMI</t>
  </si>
  <si>
    <t>BETON HENDEK YAPILMASI İŞİ</t>
  </si>
  <si>
    <t>MANİSA BÜYÜKŞEHİR BELEDİYE BAŞKANLIĞI</t>
  </si>
  <si>
    <t>KULA İLÇESİ SOKAK SAĞLIKLAŞTIRMA YAPIM İŞİ</t>
  </si>
  <si>
    <t>KULA JEOPARK ZİYARETÇİ MERKEZİ YAPIM İŞİ</t>
  </si>
  <si>
    <t>MANİSA BÜYÜKŞEHİR BELEDİYESİ AKHİSAR ŞANTİYESİNE TESLİM KIRMATAŞ ALIMI İŞİ</t>
  </si>
  <si>
    <t>MANİSA BÜYÜKŞEHİR BELEDİYESİ AKHİSAR ŞEHİT NECDİ ŞENTÜRK PARKI REKREASYON ALANI(KÜLTÜRPARK) YAPILMASI İŞİ</t>
  </si>
  <si>
    <t>MANİSA BÜYÜKŞEHİR BELEDİYESİ AKHİSAR, KIRKAĞAÇ, AHMETLİ İLÇELERİNE PRESTİJ CADDESİ VE MUHTELİF YERLERDE PARKE KAPLAMA ÇALIŞMALARI YAPIM İŞİ</t>
  </si>
  <si>
    <t>MANİSA BÜYÜKŞEHİR BELEDİYESİ GÖRDES İLÇESİ VE KATLI OTOPARK YAPIM İŞİ</t>
  </si>
  <si>
    <t>MANİSA BÜYÜKŞEHİR BELEDİYESİ KARAÇAY DERESİ REKREASYON ALANI YAPIM İŞİ</t>
  </si>
  <si>
    <t>MANİSA BÜYÜKŞEHİR BELEDİYESİ KULA İLÇESİ ÇARIKBALLI VE KIRKAĞAÇ İLÇESİ KOCAİSKAN DÜĞÜN SALONU YAPILMASI İŞİ</t>
  </si>
  <si>
    <t>MANİSA BÜYÜKŞEHİR BELEDİYESİ MERKEZ ŞANTİYESİNE TESLİM KIRMATAŞ ALIMI İŞİ</t>
  </si>
  <si>
    <t>MANİSA BÜYÜKŞEHİR BELEDİYESİ SALİHLİ ŞANTİYESİNE TESLİM KIRMATAŞ ALIMI İŞİ</t>
  </si>
  <si>
    <t>MANİSA BÜYÜKŞEHİR BELEDİYESİ SINIRLARI DAHİLİNDEKİ MUHTELİF YERLERE TARIMSAL SULAMA SİSTEMİ YAPILMASI İŞİ</t>
  </si>
  <si>
    <t>MANİSA BÜYÜKŞEHİR BELEDİYESİ SINIRLARI İÇERİSİNDE MUHTELİF YERLERDE MEZARLIK ETRAFLARINA BETON DİREKLİ HİMAYE ÇİTİ YAPILMASI İŞİ</t>
  </si>
  <si>
    <t>MANİSA BÜYÜKŞEHİR BELEDİYESİ SINIRLARI İÇERİSİNDE MUHTELİF YERLERDE MEZARLIK ETRAFLARINA BETON DİREKLİ HİMAYE ÇİTİ YAPILMASI İŞİ(2.ETAP)</t>
  </si>
  <si>
    <t>MANİSA BÜYÜKŞEHİR BELEDİYESİ ŞEHZADELER İLÇESİ 3.ETAP 1.KISIM SOKAK SAĞLIKLAŞTIRMA YAPIM İŞİ</t>
  </si>
  <si>
    <t>MANİSA BÜYÜKŞEHİR BELEDİYESİ TARIK ALMIŞ SPOR TESİSLERİNDE BAKIM ONARIM YAPILMASI İŞİ</t>
  </si>
  <si>
    <t>MANİSA BÜYÜKŞEHİR BELEDİYESİ YUNUSEMRE İLÇESİ FİKRİ BAYRIL SPOR SAHASI YAPILMASI İŞİ</t>
  </si>
  <si>
    <t>MANİSA İLİ KIRKAĞAÇ İLÇESİ İTFAİYE VE BELEDİYE ŞANTİYESİ İKMAL İNŞAATI YAPIM İŞİ</t>
  </si>
  <si>
    <t>MANİSA İLİ KIRKAĞAÇ İLÇESİ KAPALI HALI SAHA İKMAL İNŞAATI YAPIM İŞİ</t>
  </si>
  <si>
    <t>MANİSA İLİ YUNUSEMRE İLÇESİ MURADİYE VE ALAŞEHİR İLÇESİ KİLLİK MAHALLELERİNE TRENLE ATIK TAŞIMA İÇİN YÜKLEME VE BOŞALTMA ALANI YAPILMASI İŞİ</t>
  </si>
  <si>
    <t>MUHTELİF YOL MALZEMESİ ALIMI İŞİ</t>
  </si>
  <si>
    <t>PRİME AVM, OTEL, İŞ MERKEZİ VE ÇEVRE DÜZENLEMESİ YAPIM İŞİ</t>
  </si>
  <si>
    <t>SALİHLİ İLÇESİ ADALA MAHALLESİ ATATÜRK EVİ RESTOSASYONU YAPIM İŞİ</t>
  </si>
  <si>
    <t>Ulaştırma - Haberleşme</t>
  </si>
  <si>
    <t>İmalat</t>
  </si>
  <si>
    <t>MANİSA SU VE KANALİZASYON İDARESİ GENEL MÜDÜRLÜĞÜ</t>
  </si>
  <si>
    <t>2020 YILI 2. GRUP AKHİSAR AKKOCALI, AKHİSAR DURASIL, ALAŞEHİR ÇARIKTEKKE, KIRKAĞAÇ ALİFAKI, SALİHLİ KALE, SARIGÖL ŞEYHDAVUTLAR, SELENDİ TERZİLER MAHAL</t>
  </si>
  <si>
    <t>2020 YILI 3. GRUP ELEKTRİK TESİSLERİ YAPIM İŞİ İHALESİ</t>
  </si>
  <si>
    <t>2020 YILI İÇMESUYU SONDAJ KUYULARINDA POMPA SÖKÜLMESİ TAKILMASI DENEME POMPASI ATILMASI VE İNKİŞAF İŞLEMİ YAPILMASI HİZMET ALIM İŞİ</t>
  </si>
  <si>
    <t>2020 YILI MANİSA İL VE İLÇE MERKEZLERİNDE İÇME SUYU SONDAJ YAPIM İŞİ</t>
  </si>
  <si>
    <t>2021 YILI 1 GRUP AKHİSAR-SARUHANLI-KIRKAĞAÇ-SOMA İLÇELERİ MUHTELİF MAHALLELERİ İÇME SUYU SONDAJ YAPIM İŞİ</t>
  </si>
  <si>
    <t>2021 YILI 1 GRUP MANİSA İLİ MUHTELİF MAHALLELERDE İÇME SUYU DEPOSU BAKIM ONARIM VE TADİLAT YAPIM İŞİ</t>
  </si>
  <si>
    <t>2021 YILI 1. GRUP ELEKTRİK TESİSLERİ YAPIM İŞİ İHALESİ</t>
  </si>
  <si>
    <t>2021 YILI 2 GRUP ALAŞEHİR - SARIGÖL - ŞEHZADELER - YUNUSEMRE İLÇELERİ MUHTELİF MAHALLELERİ İÇME SUYU SONDAJ YAPIM İŞİ</t>
  </si>
  <si>
    <t>2021 YILI 2 GRUP MANİSA İLİ MUHTELİF MAHALLELERDE İÇME SUYU DEPOSU BAKIM ONARIM VE TADİLAT YAPIM İŞİ</t>
  </si>
  <si>
    <t>2021 YILI 2. GRUP ELEKTRİK TESİSLERİ YAPIM İŞİ İHALESİ</t>
  </si>
  <si>
    <t>2021 YILI 3 GRUP AHMETLİ - KULA - SALİHLİ - SELENDİ - TURGUTLU İLÇELERİ MUHTELİF MAHALLELERİ İÇME SUYU SONDAJ YAPIM İŞİ</t>
  </si>
  <si>
    <t>2021 YILI 4 GRUP DEMİRCİ - GÖLMARMARA - GÖRDES - KÖPRÜBAŞI İLÇELERİ MUHTELİF MAHALLELERİ İÇME SUYU SONDAJ YAPIM İŞİ</t>
  </si>
  <si>
    <t>2021 YILI İÇME SUYU SONDAJ KUYULARINDA POMPA SÖKÜLMESİ TAKILMASI DENEME POMPASI ATILMASI VE İNKİŞAF HİZMET ALIM İŞİ</t>
  </si>
  <si>
    <t>2021 YILI MANİSA İLİ GENELİNDE MUHTELİF DERELERDE YÜRÜTÜLEN ISLAH ÇALIŞMALARINDA KULLANILMAK ÜZERE PANEL ÇİT VE UYARI LEVHASI ALIMI VE MONTAJI İŞİ</t>
  </si>
  <si>
    <t>2021 YILI MANİSA METROPOL ALANI İÇERİĞİNDEKİ DERELERDE YÜRÜTÜLEN ISLAH ÇALIŞMALARINDA KULLANILMAK ÜZERE PREFABRİK KUTU MENFEZ ALIMI VE MONTAJI İŞİ</t>
  </si>
  <si>
    <t>ALAŞEHİR (MANİSA) ATIKSU ARITMA TESİSİ İNŞAATI YAPIM İŞİ</t>
  </si>
  <si>
    <t>DEMİRCİ (MANİSA) KANALİZASYON, İÇMESUYU VE ATIKSU ARITMA TESİSİ İNŞAATI YAPIM İŞİ</t>
  </si>
  <si>
    <t>GÖRDES KAYACIK MAHALLESİNDE YÜRÜTÜLEN DERE ISLAH ÇALIŞMALARINDA KULLANILMAK ÜZERE KORUGE BORU ALIM İŞİ</t>
  </si>
  <si>
    <t>KAVAKLIDERE (MANİSA) ATIKSU ARITMA TESİSİ İNŞAATI YAPIM İŞİ</t>
  </si>
  <si>
    <t>KIRKAĞAÇ İLÇESİ MUSAHOCA, SALİHLİ İLÇESİ KARAPINAR VE ŞEHZADELER İLÇESİ KARAAĞAÇLI MAHALLELERİ İÇME SUYU ARITMA TESİSLERİ REVİZYONU İŞİ</t>
  </si>
  <si>
    <t>KÖPRÜBAŞI ÇAYKÖY VE GÜNDOĞDU MAHALLELERİ İÇME SUYU ARITMA SİSTEMİ EKİPMAN TEMİNİ, NAKLİ, MONTAJI, DEVREYE ALINMASI VE ÇALIŞIR VAZİYETTE TESLİMİ MAL AL</t>
  </si>
  <si>
    <t>MANİSA BÜYÜKŞEHİR BELEDİYESİ SU VE KANALİZASYON İDARESİ GENEL MÜDÜRLÜĞÜ HİZMET ALANI DAHİLİNDE BULUNAN 50 ADET İÇME SUYU ARITMA TESİSİNİN İŞLETİLMESİ</t>
  </si>
  <si>
    <t>MANİSA BÜYÜKŞEHİR BELEDİYESİ SU VE KANALİZASYON İDARESİ GENEL MÜDÜRLÜĞÜ HİZMET ALANI DAHİLİNDE BULUNAN SOMA İLÇESİ CENKYERİ, KIRKAĞAÇ İLÇESİ MERKEZ,</t>
  </si>
  <si>
    <t>MANİSA İLİ 2021 YILI 1. GRUP İÇME SUYU İSALE, TERFİ VE ŞEBEKE HATTI YAPIM İŞİ</t>
  </si>
  <si>
    <t>MANİSA İLİ 2021 YILI 2. GRUP İÇME SUYU İSALE, TERFİ VE ŞEBEKE HATTI YAPIM İŞİ</t>
  </si>
  <si>
    <t>MANİSA İLİ AHMETLİ İLÇESİ GÖKKAYA MAHALLESİ İLE SARUHANLI İLÇESİ MÜTEVELLİ, İSHAKÇELEBİ, AZİMLİ MAHELLELERİNDE KANALİZASYON VE İÇMESUYU İNŞAATI YAPIM</t>
  </si>
  <si>
    <t>MANİSA İLİ AKHİSAR İLÇESİ KARAOSMANOĞLU SANAYİ SİTESİ YAĞMUR SUYU VE KANALİZASYON İNŞAATI YAPIM İŞİ</t>
  </si>
  <si>
    <t>MANİSA İLİ AKHİSAR İLÇESİ PRESTİJ CADDESİ İLE MUHTELİF MAHALLELER TERFİ VE İSALE HATTI YAPIM İŞİ</t>
  </si>
  <si>
    <t>MANİSA İLİ AKHİSAR İLÇESİ SEĞİRDİM MAHALLESİ, KIRKAĞAÇ İLÇESİ MERKEZ MAHALLESİ VE SOMA İLÇESİ MERKEZ MAHALLESİ İÇME SUYU SONDAJ YAPIM İŞİ</t>
  </si>
  <si>
    <t>MANİSA İLİ ALAŞEHİR İLÇESİ KANALİZASYON KOLLEKTÖR VE YAĞMURSUYU HATTI YAPIM İŞİ</t>
  </si>
  <si>
    <t>MANİSA İLİ ALAŞEHİR İLÇESİ KAVAKLIDERE VE YEŞİLYURT MAHALLELERİ İLE MANİSA İLİ MUHTELİF MAHALLELERİNDE ALTYAPI VE ÜSTYAPI İNŞAATLARI YAPIM İŞİ</t>
  </si>
  <si>
    <t>MANİSA İLİ ALAŞEHİR İLÇESİ KEMALİYE MAHALLESİ İLE SALİHLİ İLÇESİ KÖSEALİ MAHALLESİ İLE İÇME SUYU VE KANALİZASYON İNŞAATI YAPIM İŞİ</t>
  </si>
  <si>
    <t>MANİSA İLİ DEMİRCİ İLÇESİ 1 İNCİ ETAP MUHTELİF MAHALLELERDE 38 ADET İÇMESUYU DEPOSU VE 8 ADET TERFİ BİNASI BAKIM VE ONARIM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</si>
  <si>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</si>
  <si>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</si>
  <si>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MANİSA İLİ KÖPRÜBAŞI VE SELENDİ İLÇELERİ MUHTELİF MAHALLELERİNDE İÇME SUYU VE KANALİZASYON İNŞAATI YAPIM İŞİ</t>
  </si>
  <si>
    <t>MANİSA İLİ KULA İLÇESİ MUHTELİF MAHALLELERİ 1 İNCİ ETAP KANALİZASYON İNŞAATI YAPIM İŞİ</t>
  </si>
  <si>
    <t>MANİSA İLİ MERKEZ MUHTELİF MAHALLELERDE ÇEŞİTLİ BAKIM ONARIM İŞLERİ</t>
  </si>
  <si>
    <t>MANİSA İLİ MUHTELİF İLÇE VE MAHALLELERDE İÇME SUYU İSALE HATTI YAPIM İŞİ</t>
  </si>
  <si>
    <t>MANİSA İLİ MUHTELİF İLÇE VE MAHALLELERİ İÇME SUYU SONDAJ YAPIM İŞİ</t>
  </si>
  <si>
    <t>MANİSA İLİ MUHTELİF MAHALLELERDE İÇME SUYU İSALE, TERFİ VE ŞEBEKE HATTI YAPIM İŞİ</t>
  </si>
  <si>
    <t>MANİSA İLİ SARUHANLI İLÇESİ BÜYÜKBELEN MAHALLESİ KISMİ ŞEBEK HATTI YENİLENMESİ İŞİ</t>
  </si>
  <si>
    <t>MANİSA İLİ SARUHANLI İLÇESİ ÇULLUGÖRECE, KAYIŞLAR, KEMİKLİDERE MAHALLELERİNDE KANALİZASYON VE İÇME SUYU İNŞAATI YAPIM İŞİ</t>
  </si>
  <si>
    <t>MANİSA İLİ SARUHANLI İLÇESİ İSHAKÇELEBİ VE SARIÇAM MAHALLELERİNDE İÇME SUYU VE KANALİZASYON İNŞAATI YAPIM İŞİ</t>
  </si>
  <si>
    <t>MANİSA İLİ SARUHANLI MERKEZ KISMİ ŞEBEKE HATTI YENİLENMESİ İŞİ</t>
  </si>
  <si>
    <t>MANİSA İLİ SOMA İLÇESİ CENKYERİ MAHALLESİ İÇME SUYU VE KANALİZASYON İNŞAATI YAPIM İŞİ</t>
  </si>
  <si>
    <t>MANİSA İLİ ŞEHZADELER VE YUNUSEMRE İLÇELERİ MUHTELİF MAHALLELERİNDE İÇME SUYU VE KANALİZASYON İNŞAATI YAPIM İŞİ</t>
  </si>
  <si>
    <t>MANİSA İLİ ŞEHZADELER VE YUNUSEMRE İLÇESİ MUHTELİF MAHALLELERİNDE KANALİZASYON VE İÇME SUYU İNŞAATI YAPIM İŞİ</t>
  </si>
  <si>
    <t>MANİSA İLİ TURGUTLU İLÇE MERKEZİ KISMİ İÇMESUYU ŞEBEKE HATTI SOMA İLÇESİ GÖKTAŞ MAHALLESİ VE YUNUSEMRE İLÇESİ MURADİYE MAHALLESİ İÇMESUYU TERFİ HATTI</t>
  </si>
  <si>
    <t>MANİSA İLİ TURGUTLU İLÇESİ ATATÜRK VE MUSTAFA KEMAL MAHALLELERİNDE KISMİ YAĞMUR SUYU İNŞAATI YAPIM İŞİ</t>
  </si>
  <si>
    <t>MANİSA İLİ TURGUTLU İLÇESİ AVŞAR VE ÇEPNİDERE MAHALLELERİNDE İÇME SUYU VE KANALİZASYON İNŞAATI YAPIM İŞİ</t>
  </si>
  <si>
    <t>MANİSA İLİ TURGUTLU İLÇESİ URGANLI, AKÇAPINAR VE YENİKÖY MAHALLELERİNDE KANALİZASYON VE İÇME SUYU İNŞAATI YAPIM İŞİ</t>
  </si>
  <si>
    <t>MANİSA İLİ TURGUTLU VE SALİHLİ İLÇELERİ MUHTELİF MAHALLELERİNDE İÇME SUYU VE KANALİZASYON İNŞAATI YAPIM İŞİ</t>
  </si>
  <si>
    <t>MANİSA İLİ YUNUSEMRE İLÇESİ KAYAPINAR MAHALLESİ KISMİ YAĞMURSUYU İNŞAATI YAPIM İŞİ</t>
  </si>
  <si>
    <t>MANİSA İLİ YUNUSEMRE İLÇESİ MURADİYE MAHALLESİNDE KISMİ KANALİZASYON HATTI YAPIM İŞİ</t>
  </si>
  <si>
    <t>MANİSA İLİ YUNUSEMRE VE ŞEHZADELER İLÇELERİ MUHTELLİF MAHALLELERDE KANALİZASYON HATTI DÖŞEME İŞİ</t>
  </si>
  <si>
    <t>MANİSA MASKİ GES-2 840 KWE GÜNEŞ ENERJİ SANTRALİ YAPIM İŞİ</t>
  </si>
  <si>
    <t>MANİSA MASKİ GES-3 (ALAŞEHİR ATIKSU ARITMA TESİSİ)</t>
  </si>
  <si>
    <t>MANİSA MASKİ GES-4 (SEYİTLİ 5 MW)</t>
  </si>
  <si>
    <t>MANİSA MERKEZ KUZEYDOĞU KOLLEKTÖR HATTI YAPIM İŞİ</t>
  </si>
  <si>
    <t>MASKİ GENEL MÜDÜRLÜĞÜ ŞEHZADELER İLÇESİ KARAAĞAÇLI MAHALLESİ İÇME SUYU ARSENİK ARITMA TESİSİ BAKIM-ONARIM VE REVİZYONU MAL ALIMI İŞİ</t>
  </si>
  <si>
    <t>MASKİ HİZMET ALANI DAHİLİNDE BULUNAN AKPINAR İÇME SUYU ARSENİK ARITMA TESİSİ TERS YIKAMA DRENAJ SUYU ÇÖKELTME VE GERİ KAZANIM TESİSİ TEMİNİ İŞİ</t>
  </si>
  <si>
    <t>MÜTEVELLİ (MANİSA) İÇME SUYU VE İÇME SUYU ARITMA TESİSİ İNŞAATI YAPIM İŞİ</t>
  </si>
  <si>
    <t>ONLİNE ARSENİK ÖLÇÜM ANALİZÖRÜ TEMİNİ MAL ALIMI İŞİ</t>
  </si>
  <si>
    <t>SARIGÖL (MANİSA) ATIKSU ARITMA TESİSİ İNŞAATI</t>
  </si>
  <si>
    <t>SELENDİ (MANİSA) KANALİZASYON, YAĞMURSUYU, İÇMESUYU VE ATIKSU ARITMA TESİSİ İNŞAATI YAPIM İŞİ</t>
  </si>
  <si>
    <t>ŞEHZADELER İLÇESİ AKPINAR İÇME SUYU ARITMA TESİSİNDE MEVCUT BULUNAN PLC OTOMASYON SİSTEMİNİN BAKIM ONARIM VE REVİZYONU İŞİ</t>
  </si>
  <si>
    <t>ŞEHZADELER İLÇESİ YENİHARMANDALI MAHALLESİ MEVCUT İÇMESUYU ARITMA SİSTEMİ BAKIM ONARIM VE REVİZYONU İLE TURGUTLU İLÇESİ GÜNEY MAHALLESİ İÇMESUYU PAKET</t>
  </si>
  <si>
    <t>ALAŞEHİR BELEDİYE BAŞKANLIĞI</t>
  </si>
  <si>
    <t>AGREGA VE PLENTMİKS MALZEME ALIMI</t>
  </si>
  <si>
    <t>BETON KİLİT PARKE YOL YAPIM İŞİ</t>
  </si>
  <si>
    <t>DEMİRCİ BELEDİYE BAŞKANLIĞI</t>
  </si>
  <si>
    <t>BAYRAMŞAH MAHALLESİ ÇOK AMAÇLI SALON YAPIMI</t>
  </si>
  <si>
    <t>DEMİRCİ 500 KW GÜNEŞ ENERJİSİ SANTRALİ KURULUM İŞİ</t>
  </si>
  <si>
    <t>GALERİCİLER SİTESİ YAPIM İŞİ</t>
  </si>
  <si>
    <t>GÖMEÇLER MAHALLESİ ÇOK AMAÇLI SALON YAPIMI</t>
  </si>
  <si>
    <t>GÜMELE MAHALLESİ ÇOK AMAÇLI SALON İLAVE YAPIMI</t>
  </si>
  <si>
    <t>KILAVUZLAR MAHALLESİ SOSYAL TESİS YAPIMI</t>
  </si>
  <si>
    <t>KIRSAL 3 MAHALLEYE SENTETİK ÇİM SAHA YAPIMI</t>
  </si>
  <si>
    <t>SARIÇAYIR DOĞA AKTİVİTELERİ VE MİLLİ BİLİNÇ KAMPI</t>
  </si>
  <si>
    <t>SARIÇAYIR MESİRE ALANI KIR LOKANTASI YAPIMI</t>
  </si>
  <si>
    <t>Diğer Kamu Hizmetleri-Sosyal</t>
  </si>
  <si>
    <t>Enerji</t>
  </si>
  <si>
    <t>Turizm</t>
  </si>
  <si>
    <t>GÖRDES BELEDİYE BAŞKANLIĞI</t>
  </si>
  <si>
    <t>KIRKAĞAÇ BELEDİYE BAŞKANLIĞI</t>
  </si>
  <si>
    <t>KULA BELEDİYE BAŞKANLIĞI</t>
  </si>
  <si>
    <t>GENÇLİK MERKEZİ YAPIM İŞİ</t>
  </si>
  <si>
    <t>İŞ MERKEZİ VE KATLI OTOPARK YAPIM İŞİ</t>
  </si>
  <si>
    <t>MİLLET BAHÇESİ YAPIM İŞİ</t>
  </si>
  <si>
    <t>KIRKAĞAÇ İLÇESİ MUHTELİF CADDE VE SOKAKLARA BETON PARKE, BETON OLUK VE BETON BORDÜR DÖŞENMESİ İŞİ</t>
  </si>
  <si>
    <t>KIRKAĞAÇ İLÇESİ SPOR KOMPLEKSİ İLE ÇEVRE DÜZENLEME VE ALTYAPI YAPIM İŞİ</t>
  </si>
  <si>
    <t>MANİSA İLİ KIRKAĞAÇ İLÇESİ BOSTANCI, DEMİRTAŞ, KOCAİSKAN MAHALLELERİ MUHTELİF ALANLARDA 3 ADET HALISAHA YAPIM İŞİ</t>
  </si>
  <si>
    <t>GÖKÇEÖREN GENÇLİK MERKEZİ YAPIM İŞİ</t>
  </si>
  <si>
    <t>SARUHANLI BELEDİYE BAŞKANLIĞI</t>
  </si>
  <si>
    <t>SELENDİ BELEDİYE BAŞKANLIĞI</t>
  </si>
  <si>
    <t>SOMA BELEDİYE BAŞKANLIĞI</t>
  </si>
  <si>
    <t>ŞEHZADELER BELEDİYE BAŞKANLIĞI</t>
  </si>
  <si>
    <t>TURGUTLU BELEDİYE BAŞKANLIĞI</t>
  </si>
  <si>
    <t>YUNUSEMRE BELEDİYE BAŞKANLIĞI</t>
  </si>
  <si>
    <t>CELAL BAYAR ÜNİVERSİTESİ SARUHANLI MESLEK YÜKSEK OKULU TAMAMLAMA İNŞAATI YAPIM İŞİ</t>
  </si>
  <si>
    <t>3 ADET HALI SAHA</t>
  </si>
  <si>
    <t>CİRİT SAHASI</t>
  </si>
  <si>
    <t>1 ADET KAPALI HALI SAHA 3 ADET AÇIK HALI SAHA YAPIM İŞİ</t>
  </si>
  <si>
    <t>AHŞAP ÇİT, AHŞAP CEPHE KAPLAMA, AHŞAP OTURMA AĞAÇ ÇEVRESİ, AHŞAP GİRİŞ TAKI</t>
  </si>
  <si>
    <t>AHŞAP YÖN TABELASI, AHŞAP TANITIM TABELASI, AHŞAP SUNDURMA, AHŞAP ÇATI,AHŞAP GÜVENLİK KULÜBESİ, AHŞAP SATIŞ BÜFESİ MAL ALIM İŞİ (MONTAJ DAHİL)</t>
  </si>
  <si>
    <t>ASFALT YAMA MALZEMESİ (ROTMİKS) ALIMI (NAKLİYE DAHİL)</t>
  </si>
  <si>
    <t>BÜLENT ECEVİT PARKINA APERATİF DÜKKANLARI, WC VE ÇEVRE DÜZENLEME YAPIM İŞİ</t>
  </si>
  <si>
    <t>CUMA MAHALLESİ ESKİ ÇARŞI CEPHE İYİLEŞTİRME İŞİ İÇİN PROJELERİN, YAKLAŞIK MALİYET BELGELERİ VE İHALE DOSYASININ HAZIRLANMASI HİZMET ALIM İŞİ</t>
  </si>
  <si>
    <t>DARKALE MAHALLESİ KIRKOLUK CAMİİ RESTORASYON VE ÇEVRE DÜZENLEME PROJELERİNİN HAZIRLANMASI HİZMET ALIM İŞİ</t>
  </si>
  <si>
    <t>HAZIR BETON ALIMI(NAKLİYE DAHİL)</t>
  </si>
  <si>
    <t>SOMA BELEDİYESİ BÜLENT ECEVİT PARKI ÇEVRE DÜZENLEME YAPIM İŞİ</t>
  </si>
  <si>
    <t>SOMA BELEDİYESİ GÖKTAŞ MAHALLESİ TRAFO TESİSİ VE ENERJİ NAKİL HATTI YAPIM İŞİ</t>
  </si>
  <si>
    <t>SOMA BELEDİYESİ İSTASYON MAHALLESİ EK HİZMET BİNASI YAPIM İŞİ</t>
  </si>
  <si>
    <t>SOMA BELEDİYESİ SORUMLULUK ALANLARI İÇERİSİNDE İHTİYAÇ DUYULAN YAYA, ARAÇ YOLLARININ VE PARK ALANLARININ PARKE TAŞI İLE DÖŞETİLMESİ YAPIM İŞİ</t>
  </si>
  <si>
    <t>YAPAY TIRMANMA DUVARI MAL ALIM İŞİ (MONTAJ DAHİL)</t>
  </si>
  <si>
    <t>ÇAVUŞOĞLU MAHALLESİ ÇOK AMAÇLI SALON, MUHTARLIK VE SAĞLIK EVİ YAPIM İŞİ</t>
  </si>
  <si>
    <t>SANCAKLI BOZKÖY MAHALLESİ ÇOK AMAÇLI SALON VE ÇEVRE DÜZENLEMESİ YAPIM İŞİ</t>
  </si>
  <si>
    <t>ŞEHZADELER BELEDİYESİ AŞEVİ YAPIM İŞİ</t>
  </si>
  <si>
    <t>ERBİLLER SANAYİ STESİ YOLLARINA BETON PARKE TAŞI DÖŞENMESİ İŞİ</t>
  </si>
  <si>
    <t>KIRSAL MAHALLE YOLLARINA BETON PARKE TAŞI DÖŞENMESİ YAPIM İŞİ</t>
  </si>
  <si>
    <t>MANİSA, TURGUTLU ÇOCUK KÜTÜPHANESİ RESTORASYON UYGULAMASI</t>
  </si>
  <si>
    <t>MANİSA, TURGUTLU İLÇE HALK KÜTÜPHANESİ VE KURS MERKEZİ HİZMET BİNASI RESTORASYON UYGULAMASI</t>
  </si>
  <si>
    <t>SOĞUK UYGULAMALI ASFALT TAMİR VE BAKIM MAKİNESİ ALIMI</t>
  </si>
  <si>
    <t>TURGUTLU BELEDİYESİ SINIRLARI İÇİNDE MUHTELİF YOLLARA BETON PARKE TAŞI DÖŞENME İŞİ</t>
  </si>
  <si>
    <t>ÜZÜMCÜLER ÇARŞISINDAKİ YOLLARA BETON PARKE TAŞI DÖŞENMESİ</t>
  </si>
  <si>
    <t>YATIRIM TEŞVİK BELGESİ KAPSAMINDA KOMBİ SATHİ KAPLAMA ARACI, ASFALT EMÜLSİYON ÜRETİM TESİSİ VE MOBİL AGREGA YIKAMA MAKİNESİ ALIMI</t>
  </si>
  <si>
    <t>6306 SAYILI KANUN KAPSAMINDA RİKLİ ALAN İLAN EDİLEN YERLERDE KENTSEL DÖNÜŞÜM</t>
  </si>
  <si>
    <t>BELEDİYE BİNASI VE OTO PARK YAPIM İŞİ</t>
  </si>
  <si>
    <t>LALAPAŞA VE MUTLU MAHALLELERİNİN BİR KISMINA AİT RİSKLİ ALAN KAPSAMINDA3194 SAYILI İMAR KANUNUNUN 18. MADDE UYGULAMASI</t>
  </si>
  <si>
    <t>MEYDAN CAMİİ ( AVİZE ALIMI-VİTRAY-ŞADIRVAN)</t>
  </si>
  <si>
    <t>MUHTELİF MAHALLELERDE YOL TAMİR TADİLAT İŞİ</t>
  </si>
  <si>
    <t>MURADİYE MAHALLESİNE SAHA VE TRİBÜN YAPIM İŞİ</t>
  </si>
  <si>
    <t>ORTAKÖY GÜREŞ ALANI TRİBÜN YAPIM İŞİ</t>
  </si>
  <si>
    <t>ORTAKÖY MAHALLESİNE SOYUNMA ODASI VE SAHA YAPIM İŞİ</t>
  </si>
  <si>
    <t>Eğitim</t>
  </si>
  <si>
    <t>Madencilik</t>
  </si>
  <si>
    <t>Konut</t>
  </si>
  <si>
    <t>KARAYOLLARI 2. BÖLGE MÜDÜRLÜĞÜ</t>
  </si>
  <si>
    <t>10-KULA-EŞME</t>
  </si>
  <si>
    <t>11-SARUHANLI-HALİTPAŞA-(SALİHLİ-GÖLMARMARA) AYR.</t>
  </si>
  <si>
    <t>12-SOMA-SAVAŞTEPE</t>
  </si>
  <si>
    <t>13-GÖRDES-DEMİRCİ</t>
  </si>
  <si>
    <t>14-KULA-ALAŞEHİR</t>
  </si>
  <si>
    <t>15-(SINDIRGI-ABİDE) AYR.-SELENDİ</t>
  </si>
  <si>
    <t>16-AKHİSAR-GÖRDES-KÖPRÜBAŞI</t>
  </si>
  <si>
    <t>17-AKHİSAR-SINDIRGI</t>
  </si>
  <si>
    <t>18-DEMİRCİ-YARBASAN-SELENDİ</t>
  </si>
  <si>
    <t>19-KIRKAĞAÇ-GELENBE</t>
  </si>
  <si>
    <t>1-SABUNCUBELİ TÜNELİ VE BAĞLANTI YOLLARI</t>
  </si>
  <si>
    <t>20- 2.BÖLGE ASTARLI SATHİ KAPLAMA YAPILMAS VE AGREGA İHZARATI</t>
  </si>
  <si>
    <t>21- 2.BÖLGE RUTİN YOL BAKIM VE ONARIM İLE KAR VE BUZ MÜCADELESİ YAPILMASI</t>
  </si>
  <si>
    <t>22- KULA-UŞAK YOLUNDA GEDİZ-1 KÖPRÜSÜ</t>
  </si>
  <si>
    <t>23-MUHTELİF KÖPRÜ ONARIMI</t>
  </si>
  <si>
    <t>2-BORNOVA-TURGUTLU-SALİHLİ (TURGUTLU-SALİHLİ)</t>
  </si>
  <si>
    <t>3-KULA-SALİHLİ</t>
  </si>
  <si>
    <t>4-SALİHLİ-ALAŞEHİR-BULDAN-(AYDIN-DENİZLİ)AYR.</t>
  </si>
  <si>
    <t>5-MANİSA- (İZMİR-TURGUTLU) AYR.</t>
  </si>
  <si>
    <t>6-(SINDIRGI-SİMAV)AYR.-DEMİRCİ-SALİHLİ</t>
  </si>
  <si>
    <t>7-SALİHLİ-GÖLMARMARA-AKHİSAR</t>
  </si>
  <si>
    <t>8-BERGAMA-SOMA-AKHİSAR</t>
  </si>
  <si>
    <t>9-AKHİSAR ÇEVRE YOLU</t>
  </si>
  <si>
    <t>KAMU ÖZEL SEKTÖR ORTAKLIĞI BÖLGE MÜDÜRLÜĞÜ</t>
  </si>
  <si>
    <t>GEBZE-ORHANGAZİ-İZMİR (İZMİT KÖRFEZ GEÇİŞİ VE BAĞLANTI YOLLARI DAHİL) OTOYOLU YAP-İŞLET-DEVRET PROJESİ</t>
  </si>
  <si>
    <t>DSİ 2. BÖLGE MÜDÜRLÜĞÜ</t>
  </si>
  <si>
    <t>İLLER BANKASI İZMİR BÖLGE MÜDÜRLÜĞÜ</t>
  </si>
  <si>
    <t>İZMİR ORMAN BÖLGE MÜDÜRLÜĞÜ</t>
  </si>
  <si>
    <t>İZMİR VAKIFLAR BÖLGE MÜDÜRLÜĞÜ</t>
  </si>
  <si>
    <t>ALAŞEHİR SULAMASI YENİLEME (KATKI PAYLI)</t>
  </si>
  <si>
    <t>GÖRDES BARAJI SAĞ SAHİL ZEMİN İYİLEŞTİRİLMESİ 2. KISIM</t>
  </si>
  <si>
    <t>GÖRDES SAĞ SAHİL SULAMASI</t>
  </si>
  <si>
    <t>GÖRDES SAĞ SAHİL SULAMASI İKMALİ</t>
  </si>
  <si>
    <t>KELEBEK BARAJI İKMALİ</t>
  </si>
  <si>
    <t>KELEBEK SULAMASI</t>
  </si>
  <si>
    <t>MANİSA AKHİSAR ÇAMÖNÜ GÖLETİ VE SULAMASI</t>
  </si>
  <si>
    <t>MANİSA ALAŞEHİR KEMALİYE GÖLETİGÖL ALANINDA MEMBRAN ÜZERİ KORUYUCU BETON KAPLAMASI</t>
  </si>
  <si>
    <t>MANİSA ALAŞEHİR ÖRENCİK GÖLETİ VE SULAMASI İKMALİ</t>
  </si>
  <si>
    <t>MANİSA DEMİRCİ GÜVELİ GÖLETİ SULAMASI</t>
  </si>
  <si>
    <t>MANİSA DEMİRCİ HÜDÜK GÖLETİ İKMALİ</t>
  </si>
  <si>
    <t>MANİSA DEMİRCİ KUZUKÖY GÖLETİ SULAMASI</t>
  </si>
  <si>
    <t>MANİSA GÖRDES ÇİÇEKLİ SULAMASI İKMALİ</t>
  </si>
  <si>
    <t>MANİSA GÖRDES KOBAKLAR GÖLETİ</t>
  </si>
  <si>
    <t>MANİSA GÜRDÜK GÖLETİ RÖLEKASYON YOLU (AKHİSAR SINDIRGI KARAYOLU) VİYADÜK YAPIMI</t>
  </si>
  <si>
    <t>MANİSA KIRKAĞAÇ AT VE TİGH (OTOYOL)</t>
  </si>
  <si>
    <t>MANİSA KIRKAĞAÇ AT VE TİGH (OTOYOL) İKMALİ</t>
  </si>
  <si>
    <t>MANİSA KÖPRÜBAŞI ARPACI VE CICIKLI AT VE TİGH</t>
  </si>
  <si>
    <t>MANİSA SARUHANLI GEVENLİK GÖLETİ GÖL ALANI KAPLAMASI</t>
  </si>
  <si>
    <t>MANİSA SELENDİ AYANLAR SULAMASI İKMALİ</t>
  </si>
  <si>
    <t>MANİSA SOMA İLÇE MERKEZİ 3.KISIM</t>
  </si>
  <si>
    <t>MANİSA SPİL DAĞI ATALAN REKREASYON GÖLETİ</t>
  </si>
  <si>
    <t>MANİSA YUNUSEMRE BOZKÖY DERESİ TERSİP BENDİ VE ISLAH SEKİSİ YAPIMI</t>
  </si>
  <si>
    <t>MANİSA YUNUSEMRE SARMA DAVUTLAR GÖLETİ SULAMASI</t>
  </si>
  <si>
    <t>MANİSA-AKHİSAR GÜRDÜK GÖLETİ İKMALİ VE KARAYOLU RÖLEKASYONU ( ŞEHİT PİYADE TEĞMEN OSMAN ALP GÖLETİ)</t>
  </si>
  <si>
    <t>MANİSA-ALAŞEHİR HORZUM ALAYAKA GÖLETİ VE SULAMASI</t>
  </si>
  <si>
    <t>MANİSA-ALAŞEHİR ŞAHYAR GÖLETİ</t>
  </si>
  <si>
    <t>MANİSA-ALAŞEHİR TOYGARLI GÖLETİ VE SULAMASI İKMALİ</t>
  </si>
  <si>
    <t>MANİSA-DEMİRCİ ALAAĞAÇ GÖLETİ VE SULAMASI İKMALİ</t>
  </si>
  <si>
    <t>MANİSA-DEMİRCİ BOYACIK GÖLETİ VE SULAMASI</t>
  </si>
  <si>
    <t>MANİSA-DEMİRCİ DURHASAN GÖLETİ VE SULAMASI İKMALİ</t>
  </si>
  <si>
    <t>MANİSA-DEMİRCİ GÜVELİ GÖLETİ İKMALİ</t>
  </si>
  <si>
    <t>MANİSA-DEMİRCİ KUZUKÖY GÖLETİ</t>
  </si>
  <si>
    <t>MANİSA-DEMİRCİ SAYIK GÖLETİ VE SULAMASI</t>
  </si>
  <si>
    <t>MANİSA-KIRKAĞAÇ ÇOBANLAR GÖLETİ VE SULAMASI</t>
  </si>
  <si>
    <t>MANİSA-KÖPRÜBAŞI DÖĞÜŞÖREN GÖLETİ VE SULAMASI İKMALİ</t>
  </si>
  <si>
    <t>MANİSA-KULA EMRE GÖLETİ VE SULAMASI</t>
  </si>
  <si>
    <t>MANİSA-KULA SARAÇLAR GÖLETİ ALANINDA MEMBRAN ÜZERİ KORUYUCU BETON KAPLANMASI</t>
  </si>
  <si>
    <t>MANİSA-MERKEZ SARMA GÖLETİ</t>
  </si>
  <si>
    <t>MANİSA-SOMA YAĞCILI GÖLETİ VE SULAMASI İKMALİ TAMAMLAMASI</t>
  </si>
  <si>
    <t>MANİSA-ŞEHZADELER BELENYENİCE GÖLETİ VE SULAMASI</t>
  </si>
  <si>
    <t>MANİSA-TURGUTLU OSMANCIK KÖYÜ SARNIÇ DERESİ TERSİP BENDİ VE ISLAH SEKİSİ YAPIMI</t>
  </si>
  <si>
    <t>MANİSA-YUNUSEMRE BEYDEĞİRMENİ GÖLETİ VE SULAMASI</t>
  </si>
  <si>
    <t>MANİSA-YUNUSEMRE BEYDERE GÖLETİ VE SULAMASI</t>
  </si>
  <si>
    <t>AKHİSAR MERKEZ VE KIRSAL MAH. BETON PARKE YOL VE TRETUAR DÜZENLEME YAPIM İŞİ</t>
  </si>
  <si>
    <t>ALAŞEHİR ATIKSU ARITMA İŞİ VE 12 AY İŞLETİLMESİ</t>
  </si>
  <si>
    <t>DEMİRCİ 500 KW GÜNEŞ ENERJİ SANTRALİ KURULUM İŞİ</t>
  </si>
  <si>
    <t>DEMİRCİ İÇMESUYU, KANALİZASYON ŞEBEKE VE ATIKSU ARITMA TESİSİ İNŞAATI</t>
  </si>
  <si>
    <t>GÖLMARMARA BELEDİYE HİZMET BİNASI VE ÇEVRE DÜZENLEMESİ YAPIM İŞİ</t>
  </si>
  <si>
    <t>GÖRDES GALERİCİLER SİTESİ YAPIM İŞİ</t>
  </si>
  <si>
    <t>GÖRDES MİLLET BAHÇESİ KOCA ARMUTLUK MESİRE ALANI İKMAL İNŞAATI YAPIM İŞİ</t>
  </si>
  <si>
    <t>İLYASLAR ATIKSU ARITMA TESİSİ İNŞAATI</t>
  </si>
  <si>
    <t>İSHAKÇELEBİ VE SARIÇAM MAHALLERİNDE İÇMESUYU KANAL YAPIM İŞİ</t>
  </si>
  <si>
    <t>KEMALİYE VE KÖSEALİ MAHALLERİNDE İÇMESUYU KANAL YAPIM İŞİ</t>
  </si>
  <si>
    <t>KIRKAĞAÇ MUH CADDE VE SOKAKLARDA BETON PARKE MOLOZ TAŞI VE BORDÜR YAPIM İŞİ</t>
  </si>
  <si>
    <t>KULA ALTYAPI ÜSTYAPI DÜZENLEMESİ YAPIM İŞİ</t>
  </si>
  <si>
    <t>MANİSA İLİ AHMETLİ İLÇESİ GÖKKAYA MAH.VE SARUHANLI İLÇESİ MÜTEVELLİ, İSHAKÇELEBİ, AZİMLİ MAHALLELERİNDE İÇMESUYU VE KANALİZASYON YAPIM İŞİ</t>
  </si>
  <si>
    <t>MANİSA İLİ GÖLMARMARA İLÇESİ OZANCA MAH., SALİHLİ İLÇESİ KARAYAHŞİ MAH. İLE GÖRDES İLÇESİ GÜNEŞLİ MAH. KANALİZASYON VE İÇMESUYU İNŞAATI</t>
  </si>
  <si>
    <t>MANİSA İLİ KÖPRÜBAŞI İLÇESİ VE SELENDİ İLÇESİ MUHTELİF MAHALLELERİ İÇMESUYU VE KANALİZASYON İNŞAATI YAPIM İŞİ</t>
  </si>
  <si>
    <t>MANİSA İLİ TURGUTLU VE SALİHLİ İLÇELERİ MUHTELİF MAHALLELERİ İÇMESUYU VE KANALİZASYON İNŞAATI YAPIM İŞİ</t>
  </si>
  <si>
    <t>SALİHLİ KATI ATIK TRANSFER İSTASYON İNŞAATI</t>
  </si>
  <si>
    <t>SARIGÖL ATIKSU ARITMA TESİSİ YAPIM İŞİ</t>
  </si>
  <si>
    <t>SARUHANLI İLÇESİ ÇULLUGÖRECE, KAYIŞLAR VE KEMİKLİDERE MAHALLERİNDE İÇMESUYU KANAL YAPIM İŞİ</t>
  </si>
  <si>
    <t>SELENDİ İÇMESUYU, KANALİZASYON, YAĞMURSUYU ŞEBEKE VE ATIKSU ARITMA TESİSİ İNŞAATI</t>
  </si>
  <si>
    <t>ŞEHZADELER VE YUNUSEMRE İLÇELERİ MUHTELİF MAHALLELERİ İÇMESUYU VE KANALİZASYON İNŞAATI 2.ETAP.</t>
  </si>
  <si>
    <t>ŞEHZADELER VE YUNUSEMRE MUHTELİF MAHALLELERİ İÇMESUYU VE KANALİZASYON İNŞAATI</t>
  </si>
  <si>
    <t>TURGUTLU İLÇESİ AVŞAR VE ÇEPNİDERE MAHALLELERİNDE İÇMESUYU KANAL YAPIM İŞİ</t>
  </si>
  <si>
    <t>TURGUTLU İLÇESİ URGANLI, AKÇAPINAR VE YENİKÖY MAHALLELERİNDE İÇMESUYU KANAL YAPIM İŞİ</t>
  </si>
  <si>
    <t>YUNUSEMRE BELEDİYESİ CADDE VE SOKAKLARDA YOL VE YAYA KALDIRIM YAPIM İŞİ</t>
  </si>
  <si>
    <t>YUNUSEMRE KATI ATIK TRANSFER İSTASYON İNŞAATI</t>
  </si>
  <si>
    <t>ENDÜSTRİYEL PLANTASYON PROJESİ</t>
  </si>
  <si>
    <t>EROZYONLA MÜCADELE VE TOPRAK MUHAFAZA PROJESİ</t>
  </si>
  <si>
    <t>FİDAN ÜRETİM PROJESİ</t>
  </si>
  <si>
    <t>İDARE BİNALARININ İŞLETİLMESİ PROJESİ</t>
  </si>
  <si>
    <t>ORMAN AMENAJMANI</t>
  </si>
  <si>
    <t>ORMAN KADASTROSU VE TESCİLİ PROJESİ</t>
  </si>
  <si>
    <t>ORMAN KORUMA VE YANGINLA MÜCADELE PROJESİ</t>
  </si>
  <si>
    <t>ORMANCILIK ALTYAPISI VE ÜRETİM MAKİNASI ALIMI PROJESİ</t>
  </si>
  <si>
    <t>ORMANLARIN GELİŞTİRİLMESİ VE GENİŞLETİLMESİ PROJESİ</t>
  </si>
  <si>
    <t>MANİSA- ALAŞEHİR YILDIRIM BEYAZID CAMİİ PROJE TEMİNİ İŞİ</t>
  </si>
  <si>
    <t>MANİSA KIRKAĞAÇ SATILAR MESCİDİ VE ÇEŞMESİ RESTORASYONU İŞİ</t>
  </si>
  <si>
    <t>MANİSA ŞEHZADELER ULU CAMİİ VE MEDRESESİ 2018-2019-2020-2021 YILLARI RESTORASYONU İŞİ</t>
  </si>
  <si>
    <t>MANİSA YUNUSEMRE ÜÇPINAR 1096 PARSELDEKİ ESKİ ESER YAPI RESTORASYONU</t>
  </si>
  <si>
    <t>MANİSA-AKHİSAR YENİ GÜLRUH CAMİİ RESTORASYONU İŞİ</t>
  </si>
  <si>
    <t>MANİSA-DEMİRCİ HACI HASAN CAMİİ CAMİİ RESTORASYONU İŞİ</t>
  </si>
  <si>
    <t>MANİSA-GÖLMARMARA HALİME HATUN KÜLLİYESİNDE KERVANSARAY RETSORASYON</t>
  </si>
  <si>
    <t>MANİSA-KIRKAĞAÇ KARAOSMANZADE CAMİİ RESTORASYONU İŞİ</t>
  </si>
  <si>
    <t>MANİSA-KULA KURŞUNLU ( HOCA SEYFETTİN ) CAMİİ PROJE İŞİ</t>
  </si>
  <si>
    <t>MANİSA-KULA SOĞUKKUYU CAMİİNİN PROJE TEMİNİ İŞİ</t>
  </si>
  <si>
    <t>MANİSA-SALİHLİ OSMAN BEY ( KARAMAN- YENİ ) CAMİİNİN PROJE TEMİN İŞİ</t>
  </si>
  <si>
    <t>MANİSA-SOMA BEDESTEN ( BALIKHANE ) RESTORASYONU İŞİ</t>
  </si>
  <si>
    <t>MANİSA-SOMA DAMGACI CAMİİ RESTORASYONU VE ÇEVRE DÜZENLEMESİ İŞİ</t>
  </si>
  <si>
    <t>MANİSA-SOMA EMİR HIDIR BEY ( ÇARŞI ) CAMİİ PROJE TEMİN İŞİ</t>
  </si>
  <si>
    <t>MANİSA-ŞEHZADELER HATUNİYE CAMİİ ÇEVRE DÜZENLEME İŞİ</t>
  </si>
  <si>
    <t>MANİSA-ŞEHZADELER MURADİYE KÜLLİYESİNDE CAMİİ ONARIM İŞİ</t>
  </si>
  <si>
    <t>MANİSA-ŞEHZADELER, SARUHAN MAHALLESİ, 2676 ADA 1 PARSEL, YİĞİTBAŞ HZ. CAMİİ YAPIM-ONARIM VE ÇEVRE DÜZENLEMESİ 2019 - 2020 YILI İŞİ</t>
  </si>
  <si>
    <t>MANİSA-TURGUTLU PİYALE ( PAZAR ) CAMİİ PROJE TEMİN İŞİ</t>
  </si>
  <si>
    <t>Tarım</t>
  </si>
  <si>
    <t>TCDD 3. BÖLGE MÜDÜRLÜĞÜ</t>
  </si>
  <si>
    <t>TEİAŞ 3. BÖLGE MÜDÜRLÜĞÜ</t>
  </si>
  <si>
    <t>3 BÖLGE MÜDÜRLÜĞÜ MINTIKASINDAKİ KÖPRÜLERİN EKSİK YÜRÜME YOLLARININ YAPILMASI İŞİ</t>
  </si>
  <si>
    <t>3. BÖLGE MÜDÜRLÜĞÜ KATENER HATLARI YEDEK MALZEME ALIMI</t>
  </si>
  <si>
    <t>3. BÖLGE MÜDÜRLÜĞÜ MINTIKASINDA MANİSA- DUMLUPINAR ARASINDA İSTASYON YOLLARININ UZATILARAK SAYDİNGLERİN YAPIM İŞİ</t>
  </si>
  <si>
    <t>3.BÖLGE MINTIKASINDAKİ 2337,4 MTÜL HEMZEMİN GEÇİTTE KAPLAMA YAPILMASI.</t>
  </si>
  <si>
    <t>3.BÖLGE MÜDÜRLÜĞÜ MINTIKASINDA HEMZEMİN GEÇİTLERE KORUMA SİSTEMİ, MAKİNİST UYARI SİSTEMİ, KAMERALI İZLEME SİSTEMİ KURULMASI İŞİ</t>
  </si>
  <si>
    <t>3.BÖLGE MÜDÜRLÜĞÜ MINTIKASINDA MANEVRASI YOĞUN OLAN İSTASYONLARDA YÜRÜYÜŞ YOLU YAPILMASI</t>
  </si>
  <si>
    <t>3.BÖLGE MÜDÜRLÜĞÜNE HAREKETLİ HÖRTUVAR TEMİNİ VE MONTAJI İŞİ</t>
  </si>
  <si>
    <t>AKHİSAR BALIKESİR ARASI 124 KM. YOL YENİLEME İŞİ.</t>
  </si>
  <si>
    <t>ALAŞEHİR GAR DAHİLİNDE KM 169+060 DA YAYA ÜST GEÇİDİ YAPILMASI İÇİN ZEMİN ETÜDÜ YAPILMASI VE UYGULAMA PROJELERİNİN HAZIRLANMASI İŞİ.</t>
  </si>
  <si>
    <t>ALAŞEHİR ŞEHİR İÇİ KM:171+165&amp;#39;DE BULUNAN HEMZEMİN GEÇİT YERİNE VASITA ÜSTGEÇİDİ YAPILMASI</t>
  </si>
  <si>
    <t>ANKARA-POLATLI-AFYONKARAHİSAR-UŞAK-MANİSA-İZMİR YÜKSEK HIZLI DEMİRYOLU YAPIMI KAPSAMINDA (MENEMEN-MANİSA ARASININ 2 VE 3 HATLI HALE GETİRİLMESİ VE MEV</t>
  </si>
  <si>
    <t>AYDIN, NAZİLLİ GAR MÜDÜRLÜĞÜ, İNCİRLİOVA, KIRKAĞAÇ VE SOMA İSTASYONU BÖLGELERİNE İHATA YAPILMASI İŞİ</t>
  </si>
  <si>
    <t>BANDIRMA – MANİSA (HARİÇ) HAT KESİMİNE SİNYALİZASYON VE TELEKOMÜNİKASYON SİSTEMLERİ KURULMASI PROJESİ</t>
  </si>
  <si>
    <t>BANDIRMA, MENEMEN SİNYALİZASYON VE TELEKOMÜNİKASYON SİSTEMLERİ İÇİN YEDEK MALZEME ALIMI</t>
  </si>
  <si>
    <t>BANDIRMA-MANİSA HAT KESİMİNE ATS YOLBOYU SİSTEMİ KURULUMU</t>
  </si>
  <si>
    <t>BASMANE AFYON HATTI KM:93+405&amp;#39;DE (3.00X2.60) VE KM:93+690&amp;#39;DE (3.00X2.50) BOYUTLARINDA MENFEZ YAPILMASI İŞİ</t>
  </si>
  <si>
    <t>BASMANE-AFYON HATTI GÜMÜŞÇAY-KONAKLAR İSTASYONLARI ARASINDA MUHTELİF YARMALARIN ISLAHI</t>
  </si>
  <si>
    <t>BASMANE-AFYON HATTI KM:178+250 - KM:179+050 ARASINA DRENAJ KANALI YAPILMASI İŞİ.</t>
  </si>
  <si>
    <t>KARAAĞAÇLI-MENEMEN, BASMANE-MENEMEN, ALİAĞA-ALSANCAK-CUMAOVASI HAT KESİMİNE HAVAİ HAT ADSS FİBER ÇEKİMİ İŞİ</t>
  </si>
  <si>
    <t>MANİSA-BALIKESİR,MANİSA-UŞAK, ALSANCAK-DENİZLİ HAT KESİMLERİNDE BULUNAN İSTASYONLARDA MANEVRA SAHASI AYDINLATMASI YAPILMASI</t>
  </si>
  <si>
    <t>MENEMEN - BANDIRMA HATLARINDA İLAVE ELEKTRİFİKASYON TESİSLERİ KURULMASI</t>
  </si>
  <si>
    <t>SOMA GAR SAHASINDA 10 VE 11 PLAN NUMARALI YAPILARIN RESTORASYONUNUN YAPILMASI</t>
  </si>
  <si>
    <t>YENİ AKHİSAR GAR BİNASI VE MÜŞTEMİLATI YAPIM İŞİ</t>
  </si>
  <si>
    <t>(ALAŞEHİR HAVZA - SALİHLİ) BRŞ. N. - SALİHLİ OSB EİH</t>
  </si>
  <si>
    <t>(DERBENT BRŞ. N. - SALİHLİ) BRŞ. N. - DEMİRKÖPRÜ EİH YENİLEME (TTFO)</t>
  </si>
  <si>
    <t>(MANİSA - BAĞYURDU) BRŞ. N. - DERBENT BRŞ. N. EİH YENİLEME (TTFO)</t>
  </si>
  <si>
    <t>(META NİKEL TM - DEMİRCİ TM) BRŞ. N. - GÖRDES EİH (TTFO)</t>
  </si>
  <si>
    <t>AKHİSAR TM YENİLEME (FARKLI SAHADA)</t>
  </si>
  <si>
    <t>ALAŞEHİR HAVZA TM - SALİHLİ - DERBENT - BAĞYURDU EİH (TAMAMLAMA)</t>
  </si>
  <si>
    <t>ALİAĞA-2 - MANİSA EİH YENİLEME (TTFO)</t>
  </si>
  <si>
    <t>BAĞYURDU - KEMALPAŞA 380 GIS EİH (TTFO)</t>
  </si>
  <si>
    <t>BALIKESİR 2 - SOMA B EİH (YENİLEME)</t>
  </si>
  <si>
    <t>BALIKESİR SEKA - SOMA EİH YENİLEME (TTFO)</t>
  </si>
  <si>
    <t>DEMİRCİ TM YENİLEME (AYNI SAHADA)</t>
  </si>
  <si>
    <t>GÖRDES - GÖLMARMARA EİH (TTFO)</t>
  </si>
  <si>
    <t>GÖRDES TM</t>
  </si>
  <si>
    <t>KINIK - KIRKAĞAÇ RES EİH (TTFO)</t>
  </si>
  <si>
    <t>META TM - DEMİRCİ EİH (TAMAMLAMA)</t>
  </si>
  <si>
    <t>SALİHLİ OSB TM</t>
  </si>
  <si>
    <t>SOMA B TM TEVSİAT (TAMAMLAMA)</t>
  </si>
  <si>
    <t>SOMA TM TEVSİAT</t>
  </si>
  <si>
    <t>UŞAK OSB BRŞ.N. - KULA BRŞ.N. - ALAŞEHİR DEMİRKÖPRÜ EİH YENİLEME (TTFO)</t>
  </si>
  <si>
    <t>Ulaştırma 
Haberleşme</t>
  </si>
  <si>
    <t>EGE LİNYİTLERİ İŞLETMESİ MÜDÜRLÜĞÜ</t>
  </si>
  <si>
    <t>MADEN TETKİK VE ARAMA EGE BÖLGE MÜDÜRLÜĞÜ</t>
  </si>
  <si>
    <t>MANİSA BAĞCILIK ARAŞTIRMA ENSTİTÜSÜ MÜDÜRLÜĞÜ</t>
  </si>
  <si>
    <t>MANİSA CELAL BAYAR ÜNİVERSİTESİ REKTÖRLÜĞÜ</t>
  </si>
  <si>
    <t>MANİSA ÇEVRE, ŞEHİRCİLİK VE İKLİM DEĞİŞİKLİĞİ İL MÜDÜRLÜĞÜ</t>
  </si>
  <si>
    <t>MANİSA GENÇLİK VE SPOR İL MÜDÜRLÜĞÜ</t>
  </si>
  <si>
    <t>MANİSA İL KÜLTÜR VE TURİZM MÜDÜRLÜĞÜ</t>
  </si>
  <si>
    <t>MANİSA İL MİLLİ EĞİTİM MÜDÜRLÜĞÜ</t>
  </si>
  <si>
    <t>MANİSA İL SAĞLIK MÜDÜRLÜĞÜ</t>
  </si>
  <si>
    <t>MANİSA İL ŞUBE MÜDÜRLÜĞÜ</t>
  </si>
  <si>
    <t>MANİSA İL TARIM VE ORMAN MÜDÜRLÜĞÜ</t>
  </si>
  <si>
    <t>MANİSA SANAYİ VE TEKNOLOJİ İL MÜDÜRLÜĞÜ</t>
  </si>
  <si>
    <t>MANİSA YATIRIM İZLEME VE KOORDİNASYON BAŞKANLIĞI</t>
  </si>
  <si>
    <t>SPİL DAĞI MİLLİ PARK MÜDÜRLÜĞÜ</t>
  </si>
  <si>
    <t>MUHTELİF İŞLER</t>
  </si>
  <si>
    <t>RUHSATLI SAHALAR SONDAJLI ARAMA VE ETÜDLER</t>
  </si>
  <si>
    <t>ANTİK SÜSTAŞLARININ GEMOLOJİSİ</t>
  </si>
  <si>
    <t>BATI ANADOLU BÖLGESİ RADYOAKTİF HAMMADDE ARAMALARI PROJESİ</t>
  </si>
  <si>
    <t>BATI ANADOLU METALİK MADEN ARAMALARI UŞAK-DENİZLİ-MUĞLA İLLERİ VE CİVARI METALİK MADEN ARAMALARI MANİSA KAMP ŞEFLİĞİ</t>
  </si>
  <si>
    <t>ETİ MADEN İŞLETMELERİ GENEL MÜDÜRLÜĞÜ MANİSA-UŞAK AYDIN BÖLGESİ URANYUM RUHSATLARINDA ETÜT VE SONDAJ ÇALIŞMALARI</t>
  </si>
  <si>
    <t>JEOLOJİ ÖN ETÜTLERİ</t>
  </si>
  <si>
    <t>TÜRKİYE PALEOSİSMOLOJİ ARAŞTIRMALARI PROJESİ</t>
  </si>
  <si>
    <t>BAHÇE BİTKİLERİ ARAŞTIRMALARI</t>
  </si>
  <si>
    <t>BİTKİ SAĞLIĞI ARAŞTIRMALARI</t>
  </si>
  <si>
    <t>BİTKİSEL BİYOLOJİK ÇEŞİTLİLİK VE KORUNMASI PROJESİ</t>
  </si>
  <si>
    <t>ORGANİK TARIMIN YAYGINLAŞTIRILMASI VE KONTROLÜ PROJESİ</t>
  </si>
  <si>
    <t>TARIMSAL EKONOMİ ARAŞTIRMALARI</t>
  </si>
  <si>
    <t>TARIMSAL YAYIM HİZMETLERİ PROJESİ</t>
  </si>
  <si>
    <t>TOPRAK VE SU KAYNAKLARI ARAŞTIRMALARI</t>
  </si>
  <si>
    <t>ÜZÜM VE TEKNOLOJİLERİ ARAŞTIRMA, GELİŞTİRME VE UYGULAMA MERKEZİ</t>
  </si>
  <si>
    <t>ÇEŞİTLİ ÜNİTELERİN ETÜD PROJESİ</t>
  </si>
  <si>
    <t>DERSLİK VE MERKEZİ BİRİMLER</t>
  </si>
  <si>
    <t>KAMPÜS ALTYAPISI</t>
  </si>
  <si>
    <t>ONKOLOJİ HASTANESİ</t>
  </si>
  <si>
    <t>REKTÖRLÜK BİLİMSEL ARAŞTIRMA PROJELERİ</t>
  </si>
  <si>
    <t>YAYIN ALIMI</t>
  </si>
  <si>
    <t>ALAŞEHİR İLÇE GIDA TARIM VE HAYVANCILIKMÜDÜRLÜĞÜ HİZMET BİNASI PROJE ELDE ETME VE ZEMİN ETÜT HİZMET ALIM İŞİ</t>
  </si>
  <si>
    <t>GÖLMARMARA İLÇE GIDA TARIM VE ORMAN MÜDÜRLÜĞÜ HİZMET BİNASI YAPIM İŞİ</t>
  </si>
  <si>
    <t>MANİSA ENGELSİZ YAŞAM BAKIM VE REHABİLİTASYON MERKEZİ İNŞ.</t>
  </si>
  <si>
    <t>MANİSA GÖRDES HUZUREVİ YAŞLI BAKIM VE REHABİLİTASYON MERKEZİ</t>
  </si>
  <si>
    <t>MANİSA İLİ SOMA İLÇESİ DENİS MAHALLESİ İSKAN UYGULAMASI İSİ KAPSAMINDA HACI YUSUFLAR MH. İMAR PLANI HAZIRLAN. HİZMET ALIM İSİ HAZIRLIK ÇALIŞMALARI</t>
  </si>
  <si>
    <t>MANİSA MERKEZ ÇOCUK EVLERİ SİTESİ</t>
  </si>
  <si>
    <t>MANİSA SOMA DENİS MAHALLESİ İÇİN HACIYUSUFLAR MAHALLESİNDE YAPILACAK İSKAN KONUTLARI, REZEV ARSALAR, OKUL, CAMİ, SOSYAL DONATI ALANLARI VE TİCARE ALAN</t>
  </si>
  <si>
    <t>19 MAYIS STADYUMU BAKIM ONARIM İŞİ</t>
  </si>
  <si>
    <t>27 ADET OKUL BAHÇESİNE AÇIK SPOR SALONU YAPIMI</t>
  </si>
  <si>
    <t>3 ADET SENTETİK FUTBOL SAHASI VE 3 ADET BETON ÜZERİ AKRİLİK ZEMİNLİ BASKETBOL-VOLEYBOL SAHASI YAPIMI</t>
  </si>
  <si>
    <t>8 EYLÜL STADI TRİBUN VE SOYUNMA ODASI YAPIM İŞİ</t>
  </si>
  <si>
    <t>9 ADET OKUL BAHÇESİNE SPOR SALONU YAPIM İŞİ</t>
  </si>
  <si>
    <t>ALAŞEHİR SPOR SALONU BAKIM ONARIM</t>
  </si>
  <si>
    <t>ALAŞEHİR YARI OLİMPİK YUZME HAVUZU VE SALONLU GENÇLİK MERKEZİ</t>
  </si>
  <si>
    <t>ASMACIK MAHALLESİNE 1 ADET SENTETİK ÇİM ÜZERİ FUTBOL SAHASI YAPIMI</t>
  </si>
  <si>
    <t>ATATÜRK İLKÖĞRETİM OKULU MESLEKİ TEKNİK ANADOLU LİSESİ TENİS KORTU BASKETBOL-VOLEYBOL SAHASI YAPIM İŞİ</t>
  </si>
  <si>
    <t>ATATÜRK SPOR KOMPLEKSİ TENİS KORTLARININ BAKIM ONARIM VE ÇEVRE DÜZENLEME İŞİ (YENİLEME)</t>
  </si>
  <si>
    <t>ATLI BİNİCİLİK OKULU YAPIM İŞİ</t>
  </si>
  <si>
    <t>BAĞLI YURTLARIN BAKIM ONARIMI</t>
  </si>
  <si>
    <t>DEMİRCİ SPOR SALONU ONARIM</t>
  </si>
  <si>
    <t>GENÇLİK VE İZCİLİK KAMPI YAPIM İŞİ</t>
  </si>
  <si>
    <t>GÖRDES SPOR SALONU YAPIM İŞİ</t>
  </si>
  <si>
    <t>İLÇE STADI BAKIM ONARIM İŞİ</t>
  </si>
  <si>
    <t>İLÇE STADI BAKIM ONARIM İŞİ (YENİLEME)</t>
  </si>
  <si>
    <t>KABAZLI MAHALLESİNDE BULUNAN ŞEHİT İSMAİL YAVUZ ORTAOKULU BAHÇESİNE20X35 EBATLARINDA HALI SAHA VE 1 ADET BASKETBOL-VOLEYBOL SAHASI YAPIM İŞİ</t>
  </si>
  <si>
    <t>KULA 24 ODALI 4 EYLÜL SPORCU EĞİTİM MERKEZİ VE KULA 32 ODALI TAPDUK EMRE SPORCU EĞİTİM MERKEZİ YAPIM İŞİ</t>
  </si>
  <si>
    <t>KULA GENÇLİK KAMPI YAPIM İŞİ</t>
  </si>
  <si>
    <t>KULA GENÇLİK MERKEZİ</t>
  </si>
  <si>
    <t>KULA YUNUSEMRE LİSESİNE 2 ADET AÇIK BASKETBOL SAHASI İLE 1 ADET AÇIK VOLEYBOL SAHASI YAPIMI</t>
  </si>
  <si>
    <t>MERKEZ EFENDİ YURDU BAKIM ONARIM İŞİ</t>
  </si>
  <si>
    <t>PRATİK SENCER KIZ SANAT OKULU RESTORASYON İŞİ</t>
  </si>
  <si>
    <t>RAMİZ TURAN SPOR KOMPLEKSİ BAKIM ONARIM VE ÇEVRE DÜZENLEME İŞİ (YENİLEME)</t>
  </si>
  <si>
    <t>SARUHANLI STADYUM VE SPOR SALONU BAKIM ONARIM İŞİ</t>
  </si>
  <si>
    <t>SOMA GENCLİK MERKEZİ</t>
  </si>
  <si>
    <t>SPORCU EĞİTİM MERKEZİ ATATÜRK SPOR KOMPLEKSİ FITNESS SALONU VE ÇOK AMAÇLI KAPALI SPOR SALONU ONARIM İŞİ</t>
  </si>
  <si>
    <t>TURGUTLU SPOR SALONU BAKIM ONARIM</t>
  </si>
  <si>
    <t>YUNUSEMRE ATLETİZM SAHASI YAPIM İŞİ</t>
  </si>
  <si>
    <t>YUNUSEMRE GENÇLİK MERKEZİ YAPIM İŞİ</t>
  </si>
  <si>
    <t>AİGAİ ANTİK KENTİ KAZISI</t>
  </si>
  <si>
    <t>MANİSA İL HALK KÜTÜPHANESİ PROJE YAPIMI</t>
  </si>
  <si>
    <t>MANİSA İL HALK KÜTÜPHANESİ YAPIMI</t>
  </si>
  <si>
    <t>MANİSA YENİ MÜZE YAPIMI</t>
  </si>
  <si>
    <t>SART ANTİK KENTİ KAZISI</t>
  </si>
  <si>
    <t>THYATEİRA ANTİK KENTİ KAZISI (HASTANE HÖYÜĞÜ)</t>
  </si>
  <si>
    <t>AHMETLİ ÇANCILAR İHO UYGULAMA CAMİ (HALK KATKISI)</t>
  </si>
  <si>
    <t>AKHİSAR ÇAMÖNÜ ERTUĞRUL ÖZÇUBUKÇU İLKOKULU</t>
  </si>
  <si>
    <t>GÖLMARMARA MESLEKİ VE TEKNİK LİSE</t>
  </si>
  <si>
    <t>GÖRDES KÖSELER ŞEHİT ER SEZAİ ÖZDEMİR İLKOKULU</t>
  </si>
  <si>
    <t>KIRKAĞAÇ DUALAR İLKOKULU (YIK-YAP)</t>
  </si>
  <si>
    <t>KIRKAĞAÇ GÜVENDİK MAHALLESİ PREFABRİK İLKOKULU</t>
  </si>
  <si>
    <t>KIRKAĞAÇ İLYASLAR MAHALLESİ PREFABRİK ANASINIFI</t>
  </si>
  <si>
    <t>KIRKAĞAÇ İSMAİL HAKKI GELENBEVİ İMAM HATİP ORTAOKULU</t>
  </si>
  <si>
    <t>KIRKAĞAÇ İSMAİL HAKKI GELENBEVİ İMAM HATİP ORTAOKULU PANSİYONU</t>
  </si>
  <si>
    <t>KIRKAĞAÇ MUSAHOCA İLKOKULU (YIK-YAP)</t>
  </si>
  <si>
    <t>KÖPRÜBAŞI HALK EĞİTİM MERKEZİ</t>
  </si>
  <si>
    <t>SALİHLİ FATMA VE AKİF CEYLAN ANAOKULU</t>
  </si>
  <si>
    <t>SALİHLİ İMKB MESLEKİ VE TEKNİK ANADOLU LİSESİ KAPALI SPOR SALONU</t>
  </si>
  <si>
    <t>SARIGÖL KIZILÇUKUR ŞEHİT AHMET ŞILAK ORTAOKULU</t>
  </si>
  <si>
    <t>SARUHANLI AZİMLİ İLKOKULU</t>
  </si>
  <si>
    <t>SOMA CUMHURİYET İLKOKULU ANASINIFLARI</t>
  </si>
  <si>
    <t>SOMA İMAM HATİP LİSESİ ( KIZ )</t>
  </si>
  <si>
    <t>SOMA MEHMET AKİF ERSOY İLKOKULU (YIK-YAP)</t>
  </si>
  <si>
    <t>SOMA YUNUSEMRE İMAM HATİP ORTAOKULU</t>
  </si>
  <si>
    <t>ŞEHZADELER AHMET FERİT GİRİTLİGİL İLKOKULU ANAFINIFI</t>
  </si>
  <si>
    <t>ŞEHZADELER ANAOKULU</t>
  </si>
  <si>
    <t>ŞEHZADELER KIZ İMAM HATİP LİSESİ VE 100 ÖĞRENCİLİK PANSİYON</t>
  </si>
  <si>
    <t>TURGUTLU ANAOKULU</t>
  </si>
  <si>
    <t>TURGUTLU ATATÜRK ANAOKULU</t>
  </si>
  <si>
    <t>TURGUTLU ERGENEKON MAHALLESİ ANAOKULU</t>
  </si>
  <si>
    <t>TURGUTLU YILDIRIM MAHALLESİ ANAOKULU</t>
  </si>
  <si>
    <t>YUNUSEMRE HOROZKÖY MAHALLESİ ANAOKULU</t>
  </si>
  <si>
    <t>YUNUSEMRE LALAPAŞA MAHALLESİ ORTAOKULU</t>
  </si>
  <si>
    <t>100 YATAKLI ALKOL VE UYUŞTURUCU MADDE BAĞIMLILARI TEDAVİ VE ARAŞTIRMA MERKEZİ (AMATEM) + 15 YATAKLI ÇOCUK VE ERGEN MADDE BAĞIMLILIĞI TEDAVİ VE ARAŞTIR</t>
  </si>
  <si>
    <t>200 YATAKLI RUH SAĞLIĞI VE HASTALIKLARI HASTANESİ + 100 YATAKLI YÜKSEK GÜVENLİKLİ ADLİ PSİKİYATRİ HASTANESİ</t>
  </si>
  <si>
    <t>AKHİSAR 112 ACİL SAĞLIK HİZMETLERİ İSTASYONU</t>
  </si>
  <si>
    <t>AKHİSAR DAĞDERE MAHALLESİ AİLE SAĞLIĞI MERKEZİ 1-2 HEKİMLİK</t>
  </si>
  <si>
    <t>AKHİSAR DEVLET HASTANESİ (450 YATAK)</t>
  </si>
  <si>
    <t>AKHİSAR EFENDİ MAHALLESİ 5 NOLU (8 HEKİMLİK) AİLE SAĞLIĞI MERKEZİ</t>
  </si>
  <si>
    <t>ALAŞEHİR İLÇE SAĞLIK MÜDÜRLÜĞÜ+3 HEKİMLİK AİLE SAĞLIĞI MERKEZİ+112 ASHİ+ SAĞLIKLI HAYAT MERKEZİ</t>
  </si>
  <si>
    <t>DEMİRCİ 2 HEKİMLİK AİLE SAĞLIĞI MERKEZİ+ 112 ACİL SAĞLIK HİZMETLERİ İSTASYONU</t>
  </si>
  <si>
    <t>GÖRDES 6 HEKİMLİK AİLE SAĞLIĞI MERKEZİ+112 ACİL SAĞLIK HİZMETLERİ İSTASYONU</t>
  </si>
  <si>
    <t>KIRKAĞAÇ GELENBE 5 HEKİMLİK AİLE SAĞLIGI MERKEZİ</t>
  </si>
  <si>
    <t>KIRKAĞAÇ İLÇE SAĞLIK MÜDÜRLÜĞÜ 8 HEKİMLİK AİLE SAĞLIĞI MERKEZİ+ 112 ACİL SAĞLIK HİZMETLERİ İSTASYONU</t>
  </si>
  <si>
    <t>MANİSA KULA İLÇESİ 75 YATAKLI DEVLET HASTANESİ İKMAL İNŞAATI YAPIM İŞİ</t>
  </si>
  <si>
    <t>MURADİYE MAHALLESİ SAĞLIKLI HAYAT MERKEZİ+ 9 HEKİMLİK AİLE SAĞLIĞI MERKEZİ+ 112 ACİL SAĞLIK HİZMETLERİ İSTASYONU</t>
  </si>
  <si>
    <t>SALİHLİ DEVLET HASTANESİ ( 400 YATAK )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</si>
  <si>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</si>
  <si>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</si>
  <si>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</si>
  <si>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(7 HEKİMLİK) AİLE SAĞLIĞI MERKEZİ</t>
  </si>
  <si>
    <t>SARUHANLI 1 NOLU 112 ACİL SAĞLIK HİZMETLERİ İSTASYONU</t>
  </si>
  <si>
    <t>SARUHANLI MÜTEVELLİ 1-2 HEKİMLİK AİLE SAĞLIĞI MERKEZİ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</si>
  <si>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</si>
  <si>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</si>
  <si>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</si>
  <si>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</si>
  <si>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CUMHURİYET MAHALLESİ SAĞLIKLI HAYAT MERKEZİ</t>
  </si>
  <si>
    <t>YUNUSEMRE AKMESCİT MAHALLESİ SAĞLIKLI HAYAT MERKEZİ+ İLÇE SAĞLIK MÜDÜRLÜĞÜ</t>
  </si>
  <si>
    <t>AV YABAN HAYATI VE SU ÜRÜNLERİ PROJESİ (SU KAYNAKLARI)</t>
  </si>
  <si>
    <t>MUHTELİF İŞLER -ALAN DÜZENLEMESİ(KULA PERİBACALARI TABİAT ANITI)</t>
  </si>
  <si>
    <t>MUHTELİF İŞLER( BİYOLOJİK ÇEŞİTLİLİK İZLEME İŞİNDE KULLANMILMAK ÜZERE MAKİNA TEÇHİZAT ALIMI)</t>
  </si>
  <si>
    <t>SOKAK HAYVANLARININ REHABİLİTASYONU PROJESİ (SOKAK HAYVANI KISIRLAŞTIRMA)</t>
  </si>
  <si>
    <t>SULAK ALANLARIN KORUNMASI ,TANZİMİ VE REHABİLİTASYONU(MAKİNA TEÇHİZAT-DRON -ALIMI</t>
  </si>
  <si>
    <t>SULAK ALANLARIN KORUNMASI ,TANZİMİ VE REHABİLİTASYONU(MARMARA GÖLÜ)</t>
  </si>
  <si>
    <t>ARAZİ KULLANIMI PLANLAMASI PROJESİ</t>
  </si>
  <si>
    <t>BİTKİ SAĞLIĞI UYGULAMALARI VE KONTROLÜ PROJESİ</t>
  </si>
  <si>
    <t>BİTKİSEL ÜRETİMİ GELİŞTİRME PROJESİ</t>
  </si>
  <si>
    <t>ÇEVRE AMAÇLI TARIMSAL ALANLATIN KORUNMASI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</si>
  <si>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</si>
  <si>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</si>
  <si>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</si>
  <si>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</si>
  <si>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</si>
  <si>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KADIN ÇİFTÇİLER TARIMSAL YAYIM PROJESİ</t>
  </si>
  <si>
    <t>KIRSAL KALKINMA YATIRIMLARININ DESTEKLENMESİ PROJESİ</t>
  </si>
  <si>
    <t>MERA CARİ HİZMETLERİ</t>
  </si>
  <si>
    <t>SULARDA TARIMSAL FAALİYETLERDEN KAYNAKLANAN KİRLİLİĞİN KONTROLÜ PROJESİ</t>
  </si>
  <si>
    <t>TARIM ALANLARININ KULLANIMI VE ETKİNLEŞTİRİLMESİ PROJESİ</t>
  </si>
  <si>
    <t>TARIM ARAZİLERİNİN DEVİR VE TAKİP SİSİTEMİ PROJESİ</t>
  </si>
  <si>
    <t>TARIM HAVZALARI GELİŞTİRME PROJESİ</t>
  </si>
  <si>
    <t>TOHUMCULUĞUN GELİŞTİRİLMESİ PROJESİ</t>
  </si>
  <si>
    <t>KULA DERİ VE KARMA OSB</t>
  </si>
  <si>
    <t>KULA DERİCİLER İHTİSAS KSS</t>
  </si>
  <si>
    <t>MANİSA OSB (7. KISIM)</t>
  </si>
  <si>
    <t>SOMA OSB KREDİLENDİRME</t>
  </si>
  <si>
    <t>TURGUTLU 1. OSB</t>
  </si>
  <si>
    <t>MANİSA İLİ ŞEHZADELER İLÇESİ MESLEKİ VE TEKNİK ANADOLU LİSESİ 1 ADET (150 M²) PREFABRİK ATÖLYE KURULMASI İŞİ</t>
  </si>
  <si>
    <t>MANİSA İLİ ŞEHZADELER TURGUTLU SARUHANLI AKHİSAR SOMA, SARIGÖL, ALAŞEHİR, KÖPRÜBAŞI İLÇELERİ MUH. MAH. BETON PARKE TAŞI İLE DÖŞEME KAPLAMA YAPILM. İŞİ</t>
  </si>
  <si>
    <t>MANİSA KULA KURŞUNLIU CAMİİ MİNARESİ ONARIM İŞİ</t>
  </si>
  <si>
    <t>MANİSA SALİHLİ VE YUNSEMRE İLÇELERİ MUHTELİF MAHALLELERİ BETON PARKE TAŞI VE BORDÜR SATIN ALINMASI VE NAKLİ İŞİ</t>
  </si>
  <si>
    <t>MANİSA SELENDİ KAZIKLI PREFABRİK ÇOK AMAÇLI SALON ALIM VE MONTAJI</t>
  </si>
  <si>
    <t>MANİSA SOMA HÜKÜMET KONAĞI YAPIMI İÇİN ÖN (AVAN) PROJELERİ, AKABİNDE KESİN VE UYGULAMA PROJELERİNİN HAZIRLANMASI HİZMET ALIM İŞİ</t>
  </si>
  <si>
    <t>MANİSA ŞEHZADELER SİNANBEY MEDRESESİ BAKIM VE ONARIM İŞİ</t>
  </si>
  <si>
    <t>MANİSA VALİ KONAĞI RESTORASYON İŞİ</t>
  </si>
  <si>
    <t>SALİHLİ İLÇESİ SARDES ANTİK KENTİ VE ARTEMİS TAPINAĞI ÇEVRE DÜZENLEME VE ZİYARETÇİ KARŞILAMA MERKEZİ PROJESİ İŞİ</t>
  </si>
  <si>
    <t>Sağlık</t>
  </si>
  <si>
    <t>İLÇELERE GÖRE 2021 YILI IV. DÖNEM KAMU YATIRIM PROJELERİ</t>
  </si>
  <si>
    <t>MANİSA İLİ 2021 YILI IV. DÖNEM BELEDİYE BAZINDA  DEĞERLENDİRME (OCAK 2022)</t>
  </si>
  <si>
    <t>MANİSA İLİ 2021 YILI IV. DÖNEM YATIRIMLARIN KURULUŞLARA GÖRE DEĞERLENDİRMESİ (OCAK 2022)</t>
  </si>
  <si>
    <t xml:space="preserve"> % 54</t>
  </si>
  <si>
    <t>Yıl Harcama 
Oranı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</si>
</sst>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0;\-%0.00;%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2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  <charset val="162"/>
    </font>
    <font>
      <b/>
      <sz val="18"/>
      <color theme="1"/>
      <name val="Arial"/>
      <family val="2"/>
      <charset val="162"/>
    </font>
    <font>
      <sz val="18"/>
      <name val="Arial"/>
      <family val="2"/>
      <charset val="162"/>
    </font>
    <font>
      <sz val="18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  <font>
      <b/>
      <sz val="48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7" fillId="0" borderId="0" xfId="0" applyNumberFormat="1" applyFont="1"/>
    <xf numFmtId="3" fontId="8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0" fillId="0" borderId="0" xfId="0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3" fontId="0" fillId="4" borderId="0" xfId="0" applyNumberFormat="1" applyFill="1"/>
    <xf numFmtId="0" fontId="0" fillId="4" borderId="0" xfId="0" applyFill="1"/>
    <xf numFmtId="3" fontId="7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3" fontId="13" fillId="4" borderId="0" xfId="0" applyNumberFormat="1" applyFont="1" applyFill="1"/>
    <xf numFmtId="3" fontId="1" fillId="4" borderId="0" xfId="0" applyNumberFormat="1" applyFont="1" applyFill="1"/>
    <xf numFmtId="0" fontId="1" fillId="4" borderId="0" xfId="0" applyFont="1" applyFill="1"/>
    <xf numFmtId="3" fontId="5" fillId="4" borderId="0" xfId="0" applyNumberFormat="1" applyFont="1" applyFill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3" fontId="14" fillId="3" borderId="1" xfId="0" applyNumberFormat="1" applyFont="1" applyFill="1" applyBorder="1"/>
    <xf numFmtId="164" fontId="14" fillId="5" borderId="1" xfId="0" applyNumberFormat="1" applyFont="1" applyFill="1" applyBorder="1"/>
    <xf numFmtId="164" fontId="14" fillId="3" borderId="1" xfId="0" applyNumberFormat="1" applyFont="1" applyFill="1" applyBorder="1"/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/>
    <xf numFmtId="3" fontId="15" fillId="3" borderId="1" xfId="0" applyNumberFormat="1" applyFont="1" applyFill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/>
    </xf>
    <xf numFmtId="3" fontId="15" fillId="3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/>
    <xf numFmtId="3" fontId="19" fillId="3" borderId="1" xfId="0" applyNumberFormat="1" applyFont="1" applyFill="1" applyBorder="1"/>
    <xf numFmtId="0" fontId="17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20" fillId="3" borderId="1" xfId="0" applyFont="1" applyFill="1" applyBorder="1"/>
    <xf numFmtId="3" fontId="20" fillId="3" borderId="1" xfId="0" applyNumberFormat="1" applyFont="1" applyFill="1" applyBorder="1"/>
    <xf numFmtId="0" fontId="17" fillId="0" borderId="1" xfId="0" applyFont="1" applyBorder="1" applyAlignment="1"/>
    <xf numFmtId="3" fontId="17" fillId="0" borderId="1" xfId="0" applyNumberFormat="1" applyFont="1" applyBorder="1"/>
    <xf numFmtId="0" fontId="17" fillId="0" borderId="1" xfId="0" applyFont="1" applyBorder="1"/>
    <xf numFmtId="3" fontId="9" fillId="0" borderId="1" xfId="0" applyNumberFormat="1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/>
    <xf numFmtId="0" fontId="19" fillId="3" borderId="2" xfId="0" applyFont="1" applyFill="1" applyBorder="1" applyAlignment="1"/>
    <xf numFmtId="0" fontId="3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lya.avcilar/Downloads/data%20-%202022-01-19T113423.07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lya.avcilar/Downloads/data%20-%202022-01-19T103324.9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lya.avcilar/Downloads/data%20-%202022-01-19T113719.7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Ulaştırma - Haberleşme</v>
          </cell>
          <cell r="B2">
            <v>60</v>
          </cell>
          <cell r="C2">
            <v>409074734.52999997</v>
          </cell>
          <cell r="D2">
            <v>3607151800.9000001</v>
          </cell>
          <cell r="E2">
            <v>1697178240.97</v>
          </cell>
          <cell r="F2">
            <v>313281824.68000001</v>
          </cell>
        </row>
        <row r="3">
          <cell r="A3" t="str">
            <v>Tarım</v>
          </cell>
          <cell r="B3">
            <v>82</v>
          </cell>
          <cell r="C3">
            <v>195269424</v>
          </cell>
          <cell r="D3">
            <v>3160215207</v>
          </cell>
          <cell r="E3">
            <v>832242459</v>
          </cell>
          <cell r="F3">
            <v>188476130</v>
          </cell>
        </row>
        <row r="4">
          <cell r="B4">
            <v>104</v>
          </cell>
          <cell r="C4">
            <v>664365173.63999999</v>
          </cell>
          <cell r="D4">
            <v>868966831.98000002</v>
          </cell>
          <cell r="E4">
            <v>37030860.579999998</v>
          </cell>
          <cell r="F4">
            <v>235983473.74000001</v>
          </cell>
        </row>
        <row r="5">
          <cell r="B5">
            <v>74</v>
          </cell>
          <cell r="C5">
            <v>608885814.10000002</v>
          </cell>
          <cell r="D5">
            <v>747807236.20000005</v>
          </cell>
          <cell r="E5">
            <v>97400323.989999995</v>
          </cell>
          <cell r="F5">
            <v>225349142.59</v>
          </cell>
        </row>
        <row r="6">
          <cell r="A6" t="str">
            <v>İmalat</v>
          </cell>
          <cell r="B6">
            <v>23</v>
          </cell>
          <cell r="C6">
            <v>283415637.98000002</v>
          </cell>
          <cell r="D6">
            <v>745758440.82000005</v>
          </cell>
          <cell r="E6">
            <v>163321516.84</v>
          </cell>
          <cell r="F6">
            <v>178970336.90000001</v>
          </cell>
        </row>
        <row r="7">
          <cell r="A7" t="str">
            <v>Eğitim</v>
          </cell>
          <cell r="B7">
            <v>54</v>
          </cell>
          <cell r="C7">
            <v>124919329.28</v>
          </cell>
          <cell r="D7">
            <v>355855307.64999998</v>
          </cell>
          <cell r="E7">
            <v>95536820.739999995</v>
          </cell>
          <cell r="F7">
            <v>71106635.150000006</v>
          </cell>
        </row>
        <row r="8">
          <cell r="A8" t="str">
            <v>Enerji</v>
          </cell>
          <cell r="B8">
            <v>20</v>
          </cell>
          <cell r="C8">
            <v>61749100</v>
          </cell>
          <cell r="D8">
            <v>292495100</v>
          </cell>
          <cell r="E8">
            <v>74600000</v>
          </cell>
          <cell r="F8">
            <v>38997526.509999998</v>
          </cell>
        </row>
        <row r="9">
          <cell r="A9" t="str">
            <v>Sağlık</v>
          </cell>
          <cell r="B9">
            <v>28</v>
          </cell>
          <cell r="C9">
            <v>43813706.060000002</v>
          </cell>
          <cell r="D9">
            <v>189762801</v>
          </cell>
          <cell r="E9">
            <v>2300000</v>
          </cell>
          <cell r="F9">
            <v>42146229.799999997</v>
          </cell>
        </row>
        <row r="10">
          <cell r="A10" t="str">
            <v>Madencilik</v>
          </cell>
          <cell r="B10">
            <v>9</v>
          </cell>
          <cell r="C10">
            <v>39957368</v>
          </cell>
          <cell r="D10">
            <v>43087200</v>
          </cell>
          <cell r="E10">
            <v>1128139</v>
          </cell>
          <cell r="F10">
            <v>17013837.710000001</v>
          </cell>
        </row>
        <row r="11">
          <cell r="A11" t="str">
            <v>Turizm</v>
          </cell>
          <cell r="B11">
            <v>12</v>
          </cell>
          <cell r="C11">
            <v>4272499.8099999996</v>
          </cell>
          <cell r="D11">
            <v>6540938.1299999999</v>
          </cell>
          <cell r="E11">
            <v>2255886.37</v>
          </cell>
          <cell r="F11">
            <v>3316089.44</v>
          </cell>
        </row>
        <row r="12">
          <cell r="A12" t="str">
            <v>Konut</v>
          </cell>
          <cell r="B12">
            <v>4</v>
          </cell>
          <cell r="C12">
            <v>409496.5</v>
          </cell>
          <cell r="D12">
            <v>464943</v>
          </cell>
          <cell r="E12">
            <v>55446.5</v>
          </cell>
          <cell r="F12">
            <v>135981.5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TEİAŞ 3. BÖLGE MÜDÜRLÜĞÜ</v>
          </cell>
          <cell r="B2">
            <v>19</v>
          </cell>
          <cell r="C2">
            <v>58394000</v>
          </cell>
          <cell r="D2">
            <v>289140000</v>
          </cell>
          <cell r="E2">
            <v>74600000</v>
          </cell>
          <cell r="F2">
            <v>35642426.509999998</v>
          </cell>
          <cell r="G2">
            <v>0.38127698177353497</v>
          </cell>
        </row>
        <row r="3">
          <cell r="A3" t="str">
            <v>TCDD 3. BÖLGE MÜDÜRLÜĞÜ</v>
          </cell>
          <cell r="B3">
            <v>23</v>
          </cell>
          <cell r="C3">
            <v>115508797.09999999</v>
          </cell>
          <cell r="D3">
            <v>408653007.52999997</v>
          </cell>
          <cell r="E3">
            <v>149832005.03</v>
          </cell>
          <cell r="F3">
            <v>72840097.930000007</v>
          </cell>
          <cell r="G3">
            <v>0.54489285251045905</v>
          </cell>
        </row>
        <row r="4">
          <cell r="A4" t="str">
            <v>SPİL DAĞI MİLLİ PARK MÜDÜRLÜĞÜ</v>
          </cell>
          <cell r="B4">
            <v>1</v>
          </cell>
          <cell r="C4">
            <v>100000</v>
          </cell>
          <cell r="D4">
            <v>100000</v>
          </cell>
          <cell r="E4">
            <v>0</v>
          </cell>
          <cell r="F4">
            <v>100000</v>
          </cell>
          <cell r="G4">
            <v>1</v>
          </cell>
        </row>
        <row r="5">
          <cell r="A5" t="str">
            <v>MANİSA YATIRIM İZLEME VE KOORDİNASYON BAŞKANLIĞI</v>
          </cell>
          <cell r="B5">
            <v>9</v>
          </cell>
          <cell r="C5">
            <v>7293893.5599999996</v>
          </cell>
          <cell r="D5">
            <v>11382832.75</v>
          </cell>
          <cell r="E5">
            <v>0</v>
          </cell>
          <cell r="F5">
            <v>4141098.21</v>
          </cell>
          <cell r="G5">
            <v>0.36380207817777199</v>
          </cell>
        </row>
        <row r="6">
          <cell r="A6" t="str">
            <v>MANİSA SANAYİ VE TEKNOLOJİ İL MÜDÜRLÜĞÜ</v>
          </cell>
          <cell r="B6">
            <v>5</v>
          </cell>
          <cell r="C6">
            <v>5003000</v>
          </cell>
          <cell r="D6">
            <v>334900000</v>
          </cell>
          <cell r="E6">
            <v>1816714</v>
          </cell>
          <cell r="F6">
            <v>3020292</v>
          </cell>
          <cell r="G6">
            <v>1.4443135264258E-2</v>
          </cell>
        </row>
        <row r="7">
          <cell r="A7" t="str">
            <v>MANİSA İL TARIM VE ORMAN MÜDÜRLÜĞÜ</v>
          </cell>
          <cell r="B7">
            <v>19</v>
          </cell>
          <cell r="C7">
            <v>10337327</v>
          </cell>
          <cell r="D7">
            <v>10352615</v>
          </cell>
          <cell r="E7">
            <v>0</v>
          </cell>
          <cell r="F7">
            <v>5449044</v>
          </cell>
          <cell r="G7">
            <v>0.52634469648489801</v>
          </cell>
        </row>
        <row r="8">
          <cell r="A8" t="str">
            <v>MANİSA İL ŞUBE MÜDÜRLÜĞÜ</v>
          </cell>
          <cell r="B8">
            <v>6</v>
          </cell>
          <cell r="C8">
            <v>945350</v>
          </cell>
          <cell r="D8">
            <v>945350</v>
          </cell>
          <cell r="E8">
            <v>0</v>
          </cell>
          <cell r="F8">
            <v>913698</v>
          </cell>
          <cell r="G8">
            <v>0.96651822076479599</v>
          </cell>
        </row>
        <row r="9">
          <cell r="A9" t="str">
            <v>MANİSA İL SAĞLIK MÜDÜRLÜĞÜ</v>
          </cell>
          <cell r="B9">
            <v>26</v>
          </cell>
          <cell r="C9">
            <v>26813706.059999999</v>
          </cell>
          <cell r="D9">
            <v>156905801</v>
          </cell>
          <cell r="E9">
            <v>0</v>
          </cell>
          <cell r="F9">
            <v>26813706.059999999</v>
          </cell>
          <cell r="G9">
            <v>0.17089046988135301</v>
          </cell>
        </row>
        <row r="10">
          <cell r="A10" t="str">
            <v>MANİSA İL MİLLİ EĞİTİM MÜDÜRLÜĞÜ</v>
          </cell>
          <cell r="B10">
            <v>28</v>
          </cell>
          <cell r="C10">
            <v>52415182.979999997</v>
          </cell>
          <cell r="D10">
            <v>180525368.56999999</v>
          </cell>
          <cell r="E10">
            <v>41644300.93</v>
          </cell>
          <cell r="F10">
            <v>31150783.449999999</v>
          </cell>
          <cell r="G10">
            <v>0.40324019253711302</v>
          </cell>
        </row>
        <row r="11">
          <cell r="A11" t="str">
            <v>MANİSA İL KÜLTÜR VE TURİZM MÜDÜRLÜĞÜ</v>
          </cell>
          <cell r="B11">
            <v>6</v>
          </cell>
          <cell r="C11">
            <v>10463008.67</v>
          </cell>
          <cell r="D11">
            <v>48411038.899999999</v>
          </cell>
          <cell r="E11">
            <v>27464756.260000002</v>
          </cell>
          <cell r="F11">
            <v>893372.13</v>
          </cell>
          <cell r="G11">
            <v>0.58577814139824202</v>
          </cell>
        </row>
        <row r="12">
          <cell r="A12" t="str">
            <v>MANİSA GENÇLİK VE SPOR İL MÜDÜRLÜĞÜ</v>
          </cell>
          <cell r="B12">
            <v>31</v>
          </cell>
          <cell r="C12">
            <v>37995155.450000003</v>
          </cell>
          <cell r="D12">
            <v>132435783.45</v>
          </cell>
          <cell r="E12">
            <v>0</v>
          </cell>
          <cell r="F12">
            <v>37995155.450000003</v>
          </cell>
          <cell r="G12">
            <v>0.28689493473902999</v>
          </cell>
        </row>
        <row r="13">
          <cell r="A13" t="str">
            <v>MANİSA ÇEVRE, ŞEHİRCİLİK VE İKLİM DEĞİŞİKLİĞİ İL MÜDÜRLÜĞÜ</v>
          </cell>
          <cell r="B13">
            <v>7</v>
          </cell>
          <cell r="C13">
            <v>6847446.5</v>
          </cell>
          <cell r="D13">
            <v>28656304</v>
          </cell>
          <cell r="E13">
            <v>55446.5</v>
          </cell>
          <cell r="F13">
            <v>3158110.52</v>
          </cell>
          <cell r="G13">
            <v>0.112141364078215</v>
          </cell>
        </row>
        <row r="14">
          <cell r="A14" t="str">
            <v>MANİSA CELAL BAYAR ÜNİVERSİTESİ REKTÖRLÜĞÜ</v>
          </cell>
          <cell r="B14">
            <v>8</v>
          </cell>
          <cell r="C14">
            <v>64224556.369999997</v>
          </cell>
          <cell r="D14">
            <v>136381556.37</v>
          </cell>
          <cell r="E14">
            <v>21000000</v>
          </cell>
          <cell r="F14">
            <v>56844489.149999999</v>
          </cell>
          <cell r="G14">
            <v>0.57078457836930496</v>
          </cell>
        </row>
        <row r="15">
          <cell r="A15" t="str">
            <v>MANİSA BAĞCILIK ARAŞTIRMA ENSTİTÜSÜ MÜDÜRLÜĞÜ</v>
          </cell>
          <cell r="B15">
            <v>8</v>
          </cell>
          <cell r="C15">
            <v>3311616</v>
          </cell>
          <cell r="D15">
            <v>3311616</v>
          </cell>
          <cell r="E15">
            <v>0</v>
          </cell>
          <cell r="F15">
            <v>3311616</v>
          </cell>
          <cell r="G15">
            <v>1</v>
          </cell>
        </row>
        <row r="16">
          <cell r="A16" t="str">
            <v>MADEN TETKİK VE ARAMA EGE BÖLGE MÜDÜRLÜĞÜ</v>
          </cell>
          <cell r="B16">
            <v>6</v>
          </cell>
          <cell r="C16">
            <v>23045168</v>
          </cell>
          <cell r="D16">
            <v>25231000</v>
          </cell>
          <cell r="E16">
            <v>184139</v>
          </cell>
          <cell r="F16">
            <v>1757328</v>
          </cell>
          <cell r="G16">
            <v>7.6947683405334699E-2</v>
          </cell>
        </row>
        <row r="17">
          <cell r="A17" t="str">
            <v>KARAYOLLARI 2. BÖLGE MÜDÜRLÜĞÜ</v>
          </cell>
          <cell r="B17">
            <v>23</v>
          </cell>
          <cell r="C17">
            <v>172350965</v>
          </cell>
          <cell r="D17">
            <v>2864153171</v>
          </cell>
          <cell r="E17">
            <v>1335155586</v>
          </cell>
          <cell r="F17">
            <v>155235848</v>
          </cell>
          <cell r="G17">
            <v>0.52036024088740995</v>
          </cell>
        </row>
        <row r="18">
          <cell r="A18" t="str">
            <v>KAMU ÖZEL SEKTÖR ORTAKLIĞI BÖLGE MÜDÜRLÜĞÜ</v>
          </cell>
          <cell r="B18">
            <v>1</v>
          </cell>
          <cell r="C18">
            <v>5754000</v>
          </cell>
          <cell r="D18">
            <v>203718000</v>
          </cell>
          <cell r="E18">
            <v>197024000</v>
          </cell>
          <cell r="F18">
            <v>5754000</v>
          </cell>
          <cell r="G18">
            <v>0.99538577837991704</v>
          </cell>
        </row>
        <row r="19">
          <cell r="A19" t="str">
            <v>İZMİR VAKIFLAR BÖLGE MÜDÜRLÜĞÜ</v>
          </cell>
          <cell r="B19">
            <v>18</v>
          </cell>
          <cell r="C19">
            <v>19099351.02</v>
          </cell>
          <cell r="D19">
            <v>30513703.260000002</v>
          </cell>
          <cell r="E19">
            <v>10564352.24</v>
          </cell>
          <cell r="F19">
            <v>8304031.1500000004</v>
          </cell>
          <cell r="G19">
            <v>0.61835770077551699</v>
          </cell>
        </row>
        <row r="20">
          <cell r="A20" t="str">
            <v>İZMİR ORMAN BÖLGE MÜDÜRLÜĞÜ</v>
          </cell>
          <cell r="B20">
            <v>9</v>
          </cell>
          <cell r="C20">
            <v>32573000</v>
          </cell>
          <cell r="D20">
            <v>32573000</v>
          </cell>
          <cell r="E20">
            <v>0</v>
          </cell>
          <cell r="F20">
            <v>32169000</v>
          </cell>
          <cell r="G20">
            <v>0.98759708961409798</v>
          </cell>
        </row>
        <row r="21">
          <cell r="A21" t="str">
            <v>İLLER BANKASI İZMİR BÖLGE MÜDÜRLÜĞÜ</v>
          </cell>
          <cell r="B21">
            <v>26</v>
          </cell>
          <cell r="C21">
            <v>562409132</v>
          </cell>
          <cell r="D21">
            <v>598457637.10000002</v>
          </cell>
          <cell r="E21">
            <v>36048505</v>
          </cell>
          <cell r="F21">
            <v>155692569</v>
          </cell>
          <cell r="G21">
            <v>0.32039205803962501</v>
          </cell>
        </row>
        <row r="22">
          <cell r="A22" t="str">
            <v>EGE LİNYİTLERİ İŞLETMESİ MÜDÜRLÜĞÜ</v>
          </cell>
          <cell r="B22">
            <v>2</v>
          </cell>
          <cell r="C22">
            <v>16506200</v>
          </cell>
          <cell r="D22">
            <v>16506200</v>
          </cell>
          <cell r="E22">
            <v>0</v>
          </cell>
          <cell r="F22">
            <v>14850509.710000001</v>
          </cell>
          <cell r="G22">
            <v>0.89969282512025806</v>
          </cell>
        </row>
        <row r="23">
          <cell r="A23" t="str">
            <v>DSİ 2. BÖLGE MÜDÜRLÜĞÜ</v>
          </cell>
          <cell r="B23">
            <v>44</v>
          </cell>
          <cell r="C23">
            <v>147546481</v>
          </cell>
          <cell r="D23">
            <v>3103736565</v>
          </cell>
          <cell r="E23">
            <v>832242459</v>
          </cell>
          <cell r="F23">
            <v>147546470</v>
          </cell>
          <cell r="G23">
            <v>0.31568044145524998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MUHTELİF İLÇE</v>
          </cell>
          <cell r="B2">
            <v>107</v>
          </cell>
          <cell r="C2">
            <v>905907831.01999998</v>
          </cell>
          <cell r="D2">
            <v>3347861820.5</v>
          </cell>
          <cell r="E2">
            <v>1355929498.6400001</v>
          </cell>
          <cell r="F2">
            <v>446901504.97000003</v>
          </cell>
        </row>
        <row r="3">
          <cell r="A3" t="str">
            <v>YUNUSEMRE</v>
          </cell>
          <cell r="B3">
            <v>60</v>
          </cell>
          <cell r="C3">
            <v>332188728.14999998</v>
          </cell>
          <cell r="D3">
            <v>1637404590.3199999</v>
          </cell>
          <cell r="E3">
            <v>735983766.95000005</v>
          </cell>
          <cell r="F3">
            <v>283055943.44999999</v>
          </cell>
        </row>
        <row r="4">
          <cell r="A4" t="str">
            <v>GÖRDES</v>
          </cell>
          <cell r="B4">
            <v>18</v>
          </cell>
          <cell r="C4">
            <v>75394619.200000003</v>
          </cell>
          <cell r="D4">
            <v>1036426576.14</v>
          </cell>
          <cell r="E4">
            <v>205830947.94</v>
          </cell>
          <cell r="F4">
            <v>59077064.700000003</v>
          </cell>
        </row>
        <row r="5">
          <cell r="A5" t="str">
            <v>ALAŞEHİR</v>
          </cell>
          <cell r="B5">
            <v>25</v>
          </cell>
          <cell r="C5">
            <v>62510411.049999997</v>
          </cell>
          <cell r="D5">
            <v>842337551.07000005</v>
          </cell>
          <cell r="E5">
            <v>151816788.61000001</v>
          </cell>
          <cell r="F5">
            <v>49679821.289999999</v>
          </cell>
        </row>
        <row r="6">
          <cell r="A6" t="str">
            <v>AKHİSAR</v>
          </cell>
          <cell r="B6">
            <v>21</v>
          </cell>
          <cell r="C6">
            <v>124491474.68000001</v>
          </cell>
          <cell r="D6">
            <v>574336524.96000004</v>
          </cell>
          <cell r="E6">
            <v>130826784.56999999</v>
          </cell>
          <cell r="F6">
            <v>94644301.109999999</v>
          </cell>
        </row>
        <row r="7">
          <cell r="A7" t="str">
            <v>DEMİRCİ</v>
          </cell>
          <cell r="B7">
            <v>26</v>
          </cell>
          <cell r="C7">
            <v>229232293.56999999</v>
          </cell>
          <cell r="D7">
            <v>497364517.55000001</v>
          </cell>
          <cell r="E7">
            <v>98856597.980000004</v>
          </cell>
          <cell r="F7">
            <v>48554616.710000001</v>
          </cell>
        </row>
        <row r="8">
          <cell r="A8" t="str">
            <v>SELENDİ</v>
          </cell>
          <cell r="B8">
            <v>7</v>
          </cell>
          <cell r="C8">
            <v>117189069</v>
          </cell>
          <cell r="D8">
            <v>333778915</v>
          </cell>
          <cell r="E8">
            <v>27683033</v>
          </cell>
          <cell r="F8">
            <v>13104100</v>
          </cell>
        </row>
        <row r="9">
          <cell r="A9" t="str">
            <v>KULA</v>
          </cell>
          <cell r="B9">
            <v>24</v>
          </cell>
          <cell r="C9">
            <v>53191101.609999999</v>
          </cell>
          <cell r="D9">
            <v>297340659.74000001</v>
          </cell>
          <cell r="E9">
            <v>81768022.430000007</v>
          </cell>
          <cell r="F9">
            <v>42241013.259999998</v>
          </cell>
        </row>
        <row r="10">
          <cell r="A10" t="str">
            <v>TURGUTLU</v>
          </cell>
          <cell r="B10">
            <v>23</v>
          </cell>
          <cell r="C10">
            <v>147593602.43000001</v>
          </cell>
          <cell r="D10">
            <v>265482100.52000001</v>
          </cell>
          <cell r="E10">
            <v>11040200.59</v>
          </cell>
          <cell r="F10">
            <v>69098769.840000004</v>
          </cell>
        </row>
        <row r="11">
          <cell r="A11" t="str">
            <v>KIRKAĞAÇ</v>
          </cell>
          <cell r="B11">
            <v>23</v>
          </cell>
          <cell r="C11">
            <v>31854147.850000001</v>
          </cell>
          <cell r="D11">
            <v>250401153.43000001</v>
          </cell>
          <cell r="E11">
            <v>40367477.579999998</v>
          </cell>
          <cell r="F11">
            <v>10019429.880000001</v>
          </cell>
        </row>
        <row r="12">
          <cell r="A12" t="str">
            <v>SOMA</v>
          </cell>
          <cell r="B12">
            <v>36</v>
          </cell>
          <cell r="C12">
            <v>47123253.969999999</v>
          </cell>
          <cell r="D12">
            <v>188164862.33000001</v>
          </cell>
          <cell r="E12">
            <v>42125360.5</v>
          </cell>
          <cell r="F12">
            <v>34166730.609999999</v>
          </cell>
        </row>
        <row r="13">
          <cell r="A13" t="str">
            <v>ŞEHZADELER</v>
          </cell>
          <cell r="B13">
            <v>51</v>
          </cell>
          <cell r="C13">
            <v>92559043.090000004</v>
          </cell>
          <cell r="D13">
            <v>176905476.06</v>
          </cell>
          <cell r="E13">
            <v>37401672.810000002</v>
          </cell>
          <cell r="F13">
            <v>55262492.159999996</v>
          </cell>
        </row>
        <row r="14">
          <cell r="A14" t="str">
            <v>AHMETLİ</v>
          </cell>
          <cell r="B14">
            <v>3</v>
          </cell>
          <cell r="C14">
            <v>2701675</v>
          </cell>
          <cell r="D14">
            <v>164843958</v>
          </cell>
          <cell r="E14">
            <v>35316543</v>
          </cell>
          <cell r="F14">
            <v>2701675</v>
          </cell>
        </row>
        <row r="15">
          <cell r="A15" t="str">
            <v>SALİHLİ</v>
          </cell>
          <cell r="B15">
            <v>20</v>
          </cell>
          <cell r="C15">
            <v>38675307</v>
          </cell>
          <cell r="D15">
            <v>130755384</v>
          </cell>
          <cell r="E15">
            <v>20004853</v>
          </cell>
          <cell r="F15">
            <v>8292466</v>
          </cell>
        </row>
        <row r="16">
          <cell r="A16" t="str">
            <v>SARUHANLI</v>
          </cell>
          <cell r="B16">
            <v>13</v>
          </cell>
          <cell r="C16">
            <v>94596508.269999996</v>
          </cell>
          <cell r="D16">
            <v>123458246.55</v>
          </cell>
          <cell r="E16">
            <v>7022576.8899999997</v>
          </cell>
          <cell r="F16">
            <v>47304057.509999998</v>
          </cell>
        </row>
        <row r="17">
          <cell r="A17" t="str">
            <v>SARIGÖL</v>
          </cell>
          <cell r="B17">
            <v>4</v>
          </cell>
          <cell r="C17">
            <v>65093287.009999998</v>
          </cell>
          <cell r="D17">
            <v>68678888.010000005</v>
          </cell>
          <cell r="E17">
            <v>0</v>
          </cell>
          <cell r="F17">
            <v>45597261.530000001</v>
          </cell>
        </row>
        <row r="18">
          <cell r="A18" t="str">
            <v>KÖPRÜBAŞI</v>
          </cell>
          <cell r="B18">
            <v>4</v>
          </cell>
          <cell r="C18">
            <v>5151220</v>
          </cell>
          <cell r="D18">
            <v>52738822</v>
          </cell>
          <cell r="E18">
            <v>4269931</v>
          </cell>
          <cell r="F18">
            <v>4191219</v>
          </cell>
        </row>
        <row r="19">
          <cell r="A19" t="str">
            <v>GÖLMARMARA</v>
          </cell>
          <cell r="B19">
            <v>5</v>
          </cell>
          <cell r="C19">
            <v>10678711</v>
          </cell>
          <cell r="D19">
            <v>29825760.5</v>
          </cell>
          <cell r="E19">
            <v>16805638.5</v>
          </cell>
          <cell r="F19">
            <v>884741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776"/>
  <sheetViews>
    <sheetView tabSelected="1" view="pageBreakPreview" topLeftCell="A322" zoomScale="60" zoomScaleNormal="100" workbookViewId="0">
      <selection activeCell="D338" sqref="D338"/>
    </sheetView>
  </sheetViews>
  <sheetFormatPr defaultRowHeight="26.25" x14ac:dyDescent="0.4"/>
  <cols>
    <col min="1" max="1" width="14.140625" style="4" customWidth="1"/>
    <col min="2" max="2" width="73" style="50" customWidth="1"/>
    <col min="3" max="3" width="119.85546875" style="50" customWidth="1"/>
    <col min="4" max="4" width="46.7109375" customWidth="1"/>
    <col min="5" max="5" width="33.140625" customWidth="1"/>
    <col min="6" max="6" width="26.28515625" style="3" customWidth="1"/>
    <col min="7" max="7" width="26.42578125" style="3" customWidth="1"/>
    <col min="8" max="8" width="24.42578125" style="3" customWidth="1"/>
    <col min="9" max="9" width="23" style="3" customWidth="1"/>
    <col min="10" max="10" width="9.140625" style="3"/>
    <col min="13" max="13" width="30.42578125" style="14" customWidth="1"/>
  </cols>
  <sheetData>
    <row r="1" spans="1:13" ht="72.75" customHeight="1" x14ac:dyDescent="0.8">
      <c r="B1" s="91" t="s">
        <v>9</v>
      </c>
      <c r="C1" s="91"/>
      <c r="D1" s="91"/>
      <c r="E1" s="91"/>
      <c r="F1" s="91"/>
      <c r="G1" s="91"/>
      <c r="H1" s="91"/>
      <c r="I1" s="91"/>
    </row>
    <row r="2" spans="1:13" s="5" customFormat="1" ht="141.75" customHeight="1" x14ac:dyDescent="0.25">
      <c r="A2" s="89" t="s">
        <v>0</v>
      </c>
      <c r="B2" s="89" t="s">
        <v>1</v>
      </c>
      <c r="C2" s="89" t="s">
        <v>2</v>
      </c>
      <c r="D2" s="89" t="s">
        <v>4</v>
      </c>
      <c r="E2" s="89" t="s">
        <v>3</v>
      </c>
      <c r="F2" s="90" t="s">
        <v>5</v>
      </c>
      <c r="G2" s="90" t="s">
        <v>6</v>
      </c>
      <c r="H2" s="90" t="s">
        <v>7</v>
      </c>
      <c r="I2" s="90" t="s">
        <v>8</v>
      </c>
      <c r="J2" s="6"/>
      <c r="M2" s="15"/>
    </row>
    <row r="3" spans="1:13" s="1" customFormat="1" ht="60" customHeight="1" x14ac:dyDescent="0.4">
      <c r="A3" s="62">
        <v>1</v>
      </c>
      <c r="B3" s="63" t="s">
        <v>197</v>
      </c>
      <c r="C3" s="63" t="s">
        <v>198</v>
      </c>
      <c r="D3" s="63" t="s">
        <v>56</v>
      </c>
      <c r="E3" s="64" t="s">
        <v>24</v>
      </c>
      <c r="F3" s="65">
        <v>0</v>
      </c>
      <c r="G3" s="65">
        <v>11260524</v>
      </c>
      <c r="H3" s="65">
        <v>5862516</v>
      </c>
      <c r="I3" s="65">
        <v>0</v>
      </c>
      <c r="J3" s="2"/>
      <c r="M3" s="16"/>
    </row>
    <row r="4" spans="1:13" s="1" customFormat="1" ht="60" customHeight="1" x14ac:dyDescent="0.4">
      <c r="A4" s="62">
        <v>2</v>
      </c>
      <c r="B4" s="63" t="s">
        <v>197</v>
      </c>
      <c r="C4" s="63" t="s">
        <v>199</v>
      </c>
      <c r="D4" s="63" t="s">
        <v>56</v>
      </c>
      <c r="E4" s="64" t="s">
        <v>26</v>
      </c>
      <c r="F4" s="65">
        <v>1000000</v>
      </c>
      <c r="G4" s="65">
        <v>11416900</v>
      </c>
      <c r="H4" s="65">
        <v>1127500</v>
      </c>
      <c r="I4" s="65">
        <v>0</v>
      </c>
      <c r="J4" s="2"/>
      <c r="M4" s="16"/>
    </row>
    <row r="5" spans="1:13" s="1" customFormat="1" ht="60" customHeight="1" x14ac:dyDescent="0.4">
      <c r="A5" s="62">
        <v>3</v>
      </c>
      <c r="B5" s="63" t="s">
        <v>197</v>
      </c>
      <c r="C5" s="63" t="s">
        <v>200</v>
      </c>
      <c r="D5" s="63" t="s">
        <v>56</v>
      </c>
      <c r="E5" s="64" t="s">
        <v>26</v>
      </c>
      <c r="F5" s="65">
        <v>1000000</v>
      </c>
      <c r="G5" s="65">
        <v>13260500</v>
      </c>
      <c r="H5" s="65">
        <v>1119800</v>
      </c>
      <c r="I5" s="65">
        <v>0</v>
      </c>
      <c r="J5" s="2"/>
      <c r="M5" s="16"/>
    </row>
    <row r="6" spans="1:13" s="1" customFormat="1" ht="60" customHeight="1" x14ac:dyDescent="0.4">
      <c r="A6" s="62">
        <v>4</v>
      </c>
      <c r="B6" s="63" t="s">
        <v>197</v>
      </c>
      <c r="C6" s="63" t="s">
        <v>201</v>
      </c>
      <c r="D6" s="63" t="s">
        <v>56</v>
      </c>
      <c r="E6" s="64" t="s">
        <v>24</v>
      </c>
      <c r="F6" s="65">
        <v>1323000</v>
      </c>
      <c r="G6" s="65">
        <v>75358800</v>
      </c>
      <c r="H6" s="65">
        <v>1103300</v>
      </c>
      <c r="I6" s="65">
        <v>1323000</v>
      </c>
      <c r="J6" s="2"/>
      <c r="M6" s="16"/>
    </row>
    <row r="7" spans="1:13" s="1" customFormat="1" ht="60" customHeight="1" x14ac:dyDescent="0.4">
      <c r="A7" s="62">
        <v>5</v>
      </c>
      <c r="B7" s="63" t="s">
        <v>197</v>
      </c>
      <c r="C7" s="63" t="s">
        <v>202</v>
      </c>
      <c r="D7" s="63" t="s">
        <v>56</v>
      </c>
      <c r="E7" s="64" t="s">
        <v>26</v>
      </c>
      <c r="F7" s="65">
        <v>50000</v>
      </c>
      <c r="G7" s="65">
        <v>98732700</v>
      </c>
      <c r="H7" s="65">
        <v>1103300</v>
      </c>
      <c r="I7" s="65">
        <v>0</v>
      </c>
      <c r="J7" s="2"/>
      <c r="M7" s="16"/>
    </row>
    <row r="8" spans="1:13" s="1" customFormat="1" ht="60" customHeight="1" x14ac:dyDescent="0.4">
      <c r="A8" s="62">
        <v>6</v>
      </c>
      <c r="B8" s="63" t="s">
        <v>197</v>
      </c>
      <c r="C8" s="63" t="s">
        <v>203</v>
      </c>
      <c r="D8" s="63" t="s">
        <v>56</v>
      </c>
      <c r="E8" s="64" t="s">
        <v>26</v>
      </c>
      <c r="F8" s="65">
        <v>50000</v>
      </c>
      <c r="G8" s="65">
        <v>175588600</v>
      </c>
      <c r="H8" s="65">
        <v>1104400</v>
      </c>
      <c r="I8" s="65">
        <v>0</v>
      </c>
      <c r="J8" s="2"/>
      <c r="M8" s="16"/>
    </row>
    <row r="9" spans="1:13" s="1" customFormat="1" ht="60" customHeight="1" x14ac:dyDescent="0.4">
      <c r="A9" s="62">
        <v>7</v>
      </c>
      <c r="B9" s="63" t="s">
        <v>197</v>
      </c>
      <c r="C9" s="63" t="s">
        <v>204</v>
      </c>
      <c r="D9" s="63" t="s">
        <v>56</v>
      </c>
      <c r="E9" s="64" t="s">
        <v>24</v>
      </c>
      <c r="F9" s="65">
        <v>19815002</v>
      </c>
      <c r="G9" s="65">
        <v>123497000</v>
      </c>
      <c r="H9" s="65">
        <v>10444500</v>
      </c>
      <c r="I9" s="65">
        <v>19815002</v>
      </c>
      <c r="J9" s="2"/>
      <c r="M9" s="16"/>
    </row>
    <row r="10" spans="1:13" s="1" customFormat="1" ht="60" customHeight="1" x14ac:dyDescent="0.4">
      <c r="A10" s="62">
        <v>8</v>
      </c>
      <c r="B10" s="63" t="s">
        <v>197</v>
      </c>
      <c r="C10" s="63" t="s">
        <v>205</v>
      </c>
      <c r="D10" s="63" t="s">
        <v>56</v>
      </c>
      <c r="E10" s="64" t="s">
        <v>24</v>
      </c>
      <c r="F10" s="65">
        <v>22408166</v>
      </c>
      <c r="G10" s="65">
        <v>105992810</v>
      </c>
      <c r="H10" s="65">
        <v>4879490</v>
      </c>
      <c r="I10" s="65">
        <v>22408166</v>
      </c>
      <c r="J10" s="2"/>
      <c r="M10" s="16"/>
    </row>
    <row r="11" spans="1:13" s="28" customFormat="1" ht="60" customHeight="1" x14ac:dyDescent="0.4">
      <c r="A11" s="62">
        <v>9</v>
      </c>
      <c r="B11" s="63" t="s">
        <v>197</v>
      </c>
      <c r="C11" s="63" t="s">
        <v>206</v>
      </c>
      <c r="D11" s="63" t="s">
        <v>56</v>
      </c>
      <c r="E11" s="64" t="s">
        <v>24</v>
      </c>
      <c r="F11" s="65">
        <v>21995000</v>
      </c>
      <c r="G11" s="65">
        <v>139555900</v>
      </c>
      <c r="H11" s="65">
        <v>61763900</v>
      </c>
      <c r="I11" s="65">
        <v>21995000</v>
      </c>
      <c r="J11" s="27"/>
      <c r="M11" s="29"/>
    </row>
    <row r="12" spans="1:13" s="28" customFormat="1" ht="60" customHeight="1" x14ac:dyDescent="0.4">
      <c r="A12" s="62">
        <v>10</v>
      </c>
      <c r="B12" s="63" t="s">
        <v>197</v>
      </c>
      <c r="C12" s="63" t="s">
        <v>207</v>
      </c>
      <c r="D12" s="63" t="s">
        <v>56</v>
      </c>
      <c r="E12" s="64" t="s">
        <v>24</v>
      </c>
      <c r="F12" s="65">
        <v>717525</v>
      </c>
      <c r="G12" s="65">
        <v>24629000</v>
      </c>
      <c r="H12" s="65">
        <v>2302300</v>
      </c>
      <c r="I12" s="65">
        <v>717525</v>
      </c>
      <c r="J12" s="27"/>
      <c r="M12" s="29"/>
    </row>
    <row r="13" spans="1:13" s="28" customFormat="1" ht="60" customHeight="1" x14ac:dyDescent="0.4">
      <c r="A13" s="62">
        <v>11</v>
      </c>
      <c r="B13" s="63" t="s">
        <v>197</v>
      </c>
      <c r="C13" s="63" t="s">
        <v>208</v>
      </c>
      <c r="D13" s="63" t="s">
        <v>56</v>
      </c>
      <c r="E13" s="64" t="s">
        <v>24</v>
      </c>
      <c r="F13" s="65">
        <v>12010495</v>
      </c>
      <c r="G13" s="65">
        <v>406055100</v>
      </c>
      <c r="H13" s="65">
        <v>247214550</v>
      </c>
      <c r="I13" s="65">
        <v>12010495</v>
      </c>
      <c r="J13" s="27"/>
      <c r="M13" s="29"/>
    </row>
    <row r="14" spans="1:13" s="28" customFormat="1" ht="60" customHeight="1" x14ac:dyDescent="0.4">
      <c r="A14" s="62">
        <v>12</v>
      </c>
      <c r="B14" s="63" t="s">
        <v>197</v>
      </c>
      <c r="C14" s="63" t="s">
        <v>209</v>
      </c>
      <c r="D14" s="63" t="s">
        <v>56</v>
      </c>
      <c r="E14" s="64" t="s">
        <v>24</v>
      </c>
      <c r="F14" s="65">
        <v>11800000</v>
      </c>
      <c r="G14" s="65">
        <v>58203000</v>
      </c>
      <c r="H14" s="65">
        <v>8354380</v>
      </c>
      <c r="I14" s="65">
        <v>3190958</v>
      </c>
      <c r="J14" s="27"/>
      <c r="M14" s="29"/>
    </row>
    <row r="15" spans="1:13" s="28" customFormat="1" ht="60" customHeight="1" x14ac:dyDescent="0.4">
      <c r="A15" s="62">
        <v>13</v>
      </c>
      <c r="B15" s="63" t="s">
        <v>197</v>
      </c>
      <c r="C15" s="63" t="s">
        <v>210</v>
      </c>
      <c r="D15" s="63" t="s">
        <v>56</v>
      </c>
      <c r="E15" s="64" t="s">
        <v>24</v>
      </c>
      <c r="F15" s="65">
        <v>17903983</v>
      </c>
      <c r="G15" s="65">
        <v>51546300</v>
      </c>
      <c r="H15" s="65">
        <v>10137263</v>
      </c>
      <c r="I15" s="65">
        <v>17903983</v>
      </c>
      <c r="J15" s="27"/>
      <c r="M15" s="29"/>
    </row>
    <row r="16" spans="1:13" s="28" customFormat="1" ht="60" customHeight="1" x14ac:dyDescent="0.4">
      <c r="A16" s="62">
        <v>14</v>
      </c>
      <c r="B16" s="63" t="s">
        <v>197</v>
      </c>
      <c r="C16" s="63" t="s">
        <v>211</v>
      </c>
      <c r="D16" s="63" t="s">
        <v>56</v>
      </c>
      <c r="E16" s="64" t="s">
        <v>26</v>
      </c>
      <c r="F16" s="65">
        <v>2000</v>
      </c>
      <c r="G16" s="65">
        <v>2200000</v>
      </c>
      <c r="H16" s="65">
        <v>2200</v>
      </c>
      <c r="I16" s="65">
        <v>0</v>
      </c>
      <c r="J16" s="27"/>
      <c r="M16" s="29"/>
    </row>
    <row r="17" spans="1:13" s="28" customFormat="1" ht="60" customHeight="1" x14ac:dyDescent="0.4">
      <c r="A17" s="62">
        <v>15</v>
      </c>
      <c r="B17" s="63" t="s">
        <v>197</v>
      </c>
      <c r="C17" s="63" t="s">
        <v>212</v>
      </c>
      <c r="D17" s="63" t="s">
        <v>56</v>
      </c>
      <c r="E17" s="64" t="s">
        <v>24</v>
      </c>
      <c r="F17" s="65">
        <v>1037536</v>
      </c>
      <c r="G17" s="65">
        <v>7932606</v>
      </c>
      <c r="H17" s="65">
        <v>6895070</v>
      </c>
      <c r="I17" s="65">
        <v>1037536</v>
      </c>
      <c r="J17" s="27"/>
      <c r="M17" s="29"/>
    </row>
    <row r="18" spans="1:13" s="28" customFormat="1" ht="60" customHeight="1" x14ac:dyDescent="0.4">
      <c r="A18" s="62">
        <v>16</v>
      </c>
      <c r="B18" s="63" t="s">
        <v>197</v>
      </c>
      <c r="C18" s="63" t="s">
        <v>213</v>
      </c>
      <c r="D18" s="63" t="s">
        <v>56</v>
      </c>
      <c r="E18" s="64" t="s">
        <v>25</v>
      </c>
      <c r="F18" s="65">
        <v>500</v>
      </c>
      <c r="G18" s="65">
        <v>339305175</v>
      </c>
      <c r="H18" s="65">
        <v>339300940</v>
      </c>
      <c r="I18" s="65">
        <v>0</v>
      </c>
      <c r="J18" s="27"/>
      <c r="M18" s="29"/>
    </row>
    <row r="19" spans="1:13" s="28" customFormat="1" ht="60" customHeight="1" x14ac:dyDescent="0.4">
      <c r="A19" s="62">
        <v>17</v>
      </c>
      <c r="B19" s="63" t="s">
        <v>197</v>
      </c>
      <c r="C19" s="63" t="s">
        <v>214</v>
      </c>
      <c r="D19" s="63" t="s">
        <v>56</v>
      </c>
      <c r="E19" s="64" t="s">
        <v>24</v>
      </c>
      <c r="F19" s="65">
        <v>1000</v>
      </c>
      <c r="G19" s="65">
        <v>167415000</v>
      </c>
      <c r="H19" s="65">
        <v>112794000</v>
      </c>
      <c r="I19" s="65">
        <v>0</v>
      </c>
      <c r="J19" s="27"/>
      <c r="M19" s="29"/>
    </row>
    <row r="20" spans="1:13" s="28" customFormat="1" ht="60" customHeight="1" x14ac:dyDescent="0.4">
      <c r="A20" s="62">
        <v>18</v>
      </c>
      <c r="B20" s="63" t="s">
        <v>197</v>
      </c>
      <c r="C20" s="63" t="s">
        <v>215</v>
      </c>
      <c r="D20" s="63" t="s">
        <v>56</v>
      </c>
      <c r="E20" s="64" t="s">
        <v>24</v>
      </c>
      <c r="F20" s="65">
        <v>6400995</v>
      </c>
      <c r="G20" s="65">
        <v>225147429</v>
      </c>
      <c r="H20" s="65">
        <v>40216391</v>
      </c>
      <c r="I20" s="65">
        <v>0</v>
      </c>
      <c r="J20" s="27"/>
      <c r="M20" s="29"/>
    </row>
    <row r="21" spans="1:13" s="28" customFormat="1" ht="60" customHeight="1" x14ac:dyDescent="0.4">
      <c r="A21" s="62">
        <v>19</v>
      </c>
      <c r="B21" s="63" t="s">
        <v>197</v>
      </c>
      <c r="C21" s="63" t="s">
        <v>216</v>
      </c>
      <c r="D21" s="63" t="s">
        <v>56</v>
      </c>
      <c r="E21" s="64" t="s">
        <v>24</v>
      </c>
      <c r="F21" s="65">
        <v>3363999</v>
      </c>
      <c r="G21" s="65">
        <v>128722000</v>
      </c>
      <c r="H21" s="65">
        <v>43299300</v>
      </c>
      <c r="I21" s="65">
        <v>3363999</v>
      </c>
      <c r="J21" s="27"/>
      <c r="M21" s="29"/>
    </row>
    <row r="22" spans="1:13" s="28" customFormat="1" ht="60" customHeight="1" x14ac:dyDescent="0.4">
      <c r="A22" s="62">
        <v>20</v>
      </c>
      <c r="B22" s="63" t="s">
        <v>197</v>
      </c>
      <c r="C22" s="63" t="s">
        <v>217</v>
      </c>
      <c r="D22" s="63" t="s">
        <v>56</v>
      </c>
      <c r="E22" s="64" t="s">
        <v>24</v>
      </c>
      <c r="F22" s="65">
        <v>3070187</v>
      </c>
      <c r="G22" s="65">
        <v>143251000</v>
      </c>
      <c r="H22" s="65">
        <v>111388200</v>
      </c>
      <c r="I22" s="65">
        <v>3070187</v>
      </c>
      <c r="J22" s="27"/>
      <c r="M22" s="29"/>
    </row>
    <row r="23" spans="1:13" s="28" customFormat="1" ht="60" customHeight="1" x14ac:dyDescent="0.4">
      <c r="A23" s="62">
        <v>21</v>
      </c>
      <c r="B23" s="63" t="s">
        <v>197</v>
      </c>
      <c r="C23" s="63" t="s">
        <v>218</v>
      </c>
      <c r="D23" s="63" t="s">
        <v>56</v>
      </c>
      <c r="E23" s="64" t="s">
        <v>24</v>
      </c>
      <c r="F23" s="65">
        <v>1000</v>
      </c>
      <c r="G23" s="65">
        <v>212581000</v>
      </c>
      <c r="H23" s="65">
        <v>150544900</v>
      </c>
      <c r="I23" s="65">
        <v>0</v>
      </c>
      <c r="J23" s="27"/>
      <c r="M23" s="29"/>
    </row>
    <row r="24" spans="1:13" s="28" customFormat="1" ht="60" customHeight="1" x14ac:dyDescent="0.4">
      <c r="A24" s="62">
        <v>22</v>
      </c>
      <c r="B24" s="63" t="s">
        <v>197</v>
      </c>
      <c r="C24" s="63" t="s">
        <v>219</v>
      </c>
      <c r="D24" s="63" t="s">
        <v>56</v>
      </c>
      <c r="E24" s="64" t="s">
        <v>24</v>
      </c>
      <c r="F24" s="65">
        <v>580</v>
      </c>
      <c r="G24" s="65">
        <v>261570430</v>
      </c>
      <c r="H24" s="65">
        <v>141665986</v>
      </c>
      <c r="I24" s="65">
        <v>0</v>
      </c>
      <c r="J24" s="27"/>
      <c r="M24" s="29"/>
    </row>
    <row r="25" spans="1:13" s="28" customFormat="1" ht="60" customHeight="1" x14ac:dyDescent="0.4">
      <c r="A25" s="62">
        <v>23</v>
      </c>
      <c r="B25" s="63" t="s">
        <v>197</v>
      </c>
      <c r="C25" s="63" t="s">
        <v>220</v>
      </c>
      <c r="D25" s="63" t="s">
        <v>56</v>
      </c>
      <c r="E25" s="64" t="s">
        <v>24</v>
      </c>
      <c r="F25" s="65">
        <v>48399997</v>
      </c>
      <c r="G25" s="65">
        <v>80931397</v>
      </c>
      <c r="H25" s="65">
        <v>32531400</v>
      </c>
      <c r="I25" s="65">
        <v>48399997</v>
      </c>
      <c r="J25" s="27"/>
      <c r="M25" s="29"/>
    </row>
    <row r="26" spans="1:13" s="28" customFormat="1" ht="60" customHeight="1" x14ac:dyDescent="0.4">
      <c r="A26" s="62">
        <v>24</v>
      </c>
      <c r="B26" s="63" t="s">
        <v>221</v>
      </c>
      <c r="C26" s="63" t="s">
        <v>222</v>
      </c>
      <c r="D26" s="63" t="s">
        <v>56</v>
      </c>
      <c r="E26" s="64" t="s">
        <v>24</v>
      </c>
      <c r="F26" s="65">
        <v>5754000</v>
      </c>
      <c r="G26" s="65">
        <v>203718000</v>
      </c>
      <c r="H26" s="65">
        <v>197024000</v>
      </c>
      <c r="I26" s="65">
        <v>5754000</v>
      </c>
      <c r="J26" s="27"/>
      <c r="M26" s="29"/>
    </row>
    <row r="27" spans="1:13" s="28" customFormat="1" ht="60" customHeight="1" x14ac:dyDescent="0.4">
      <c r="A27" s="62">
        <v>25</v>
      </c>
      <c r="B27" s="63" t="s">
        <v>223</v>
      </c>
      <c r="C27" s="63" t="s">
        <v>227</v>
      </c>
      <c r="D27" s="63" t="s">
        <v>324</v>
      </c>
      <c r="E27" s="64" t="s">
        <v>24</v>
      </c>
      <c r="F27" s="65">
        <v>2376274</v>
      </c>
      <c r="G27" s="65">
        <v>484663547</v>
      </c>
      <c r="H27" s="65">
        <v>26934100</v>
      </c>
      <c r="I27" s="65">
        <v>2376274</v>
      </c>
      <c r="J27" s="27"/>
      <c r="M27" s="29"/>
    </row>
    <row r="28" spans="1:13" s="28" customFormat="1" ht="60" customHeight="1" x14ac:dyDescent="0.4">
      <c r="A28" s="62">
        <v>26</v>
      </c>
      <c r="B28" s="63" t="s">
        <v>223</v>
      </c>
      <c r="C28" s="63" t="s">
        <v>228</v>
      </c>
      <c r="D28" s="63" t="s">
        <v>324</v>
      </c>
      <c r="E28" s="64" t="s">
        <v>24</v>
      </c>
      <c r="F28" s="65">
        <v>34323869</v>
      </c>
      <c r="G28" s="65">
        <v>90218556</v>
      </c>
      <c r="H28" s="65">
        <v>52668658</v>
      </c>
      <c r="I28" s="65">
        <v>34323869</v>
      </c>
      <c r="J28" s="27"/>
      <c r="M28" s="29"/>
    </row>
    <row r="29" spans="1:13" s="28" customFormat="1" ht="60" customHeight="1" x14ac:dyDescent="0.4">
      <c r="A29" s="62">
        <v>27</v>
      </c>
      <c r="B29" s="63" t="s">
        <v>223</v>
      </c>
      <c r="C29" s="63" t="s">
        <v>229</v>
      </c>
      <c r="D29" s="63" t="s">
        <v>324</v>
      </c>
      <c r="E29" s="64" t="s">
        <v>24</v>
      </c>
      <c r="F29" s="65">
        <v>131</v>
      </c>
      <c r="G29" s="65">
        <v>395514771</v>
      </c>
      <c r="H29" s="65">
        <v>112861972</v>
      </c>
      <c r="I29" s="65">
        <v>131</v>
      </c>
      <c r="J29" s="27"/>
      <c r="M29" s="29"/>
    </row>
    <row r="30" spans="1:13" s="28" customFormat="1" ht="60" customHeight="1" x14ac:dyDescent="0.4">
      <c r="A30" s="62">
        <v>28</v>
      </c>
      <c r="B30" s="63" t="s">
        <v>223</v>
      </c>
      <c r="C30" s="63" t="s">
        <v>230</v>
      </c>
      <c r="D30" s="63" t="s">
        <v>324</v>
      </c>
      <c r="E30" s="64" t="s">
        <v>25</v>
      </c>
      <c r="F30" s="65">
        <v>0</v>
      </c>
      <c r="G30" s="65">
        <v>390000000</v>
      </c>
      <c r="H30" s="65">
        <v>0</v>
      </c>
      <c r="I30" s="65">
        <v>0</v>
      </c>
      <c r="J30" s="27"/>
      <c r="M30" s="29"/>
    </row>
    <row r="31" spans="1:13" s="28" customFormat="1" ht="60" customHeight="1" x14ac:dyDescent="0.4">
      <c r="A31" s="62">
        <v>29</v>
      </c>
      <c r="B31" s="63" t="s">
        <v>223</v>
      </c>
      <c r="C31" s="63" t="s">
        <v>231</v>
      </c>
      <c r="D31" s="63" t="s">
        <v>324</v>
      </c>
      <c r="E31" s="64" t="s">
        <v>24</v>
      </c>
      <c r="F31" s="65">
        <v>730875</v>
      </c>
      <c r="G31" s="65">
        <v>35404015</v>
      </c>
      <c r="H31" s="65">
        <v>33381419</v>
      </c>
      <c r="I31" s="65">
        <v>730875</v>
      </c>
      <c r="J31" s="27"/>
      <c r="M31" s="29"/>
    </row>
    <row r="32" spans="1:13" s="28" customFormat="1" ht="60" customHeight="1" x14ac:dyDescent="0.4">
      <c r="A32" s="62">
        <v>30</v>
      </c>
      <c r="B32" s="63" t="s">
        <v>223</v>
      </c>
      <c r="C32" s="63" t="s">
        <v>232</v>
      </c>
      <c r="D32" s="63" t="s">
        <v>324</v>
      </c>
      <c r="E32" s="64" t="s">
        <v>24</v>
      </c>
      <c r="F32" s="65">
        <v>1336000</v>
      </c>
      <c r="G32" s="65">
        <v>128205143</v>
      </c>
      <c r="H32" s="65">
        <v>1335124</v>
      </c>
      <c r="I32" s="65">
        <v>1336000</v>
      </c>
      <c r="J32" s="27"/>
      <c r="M32" s="29"/>
    </row>
    <row r="33" spans="1:13" s="28" customFormat="1" ht="60" customHeight="1" x14ac:dyDescent="0.4">
      <c r="A33" s="62">
        <v>31</v>
      </c>
      <c r="B33" s="63" t="s">
        <v>223</v>
      </c>
      <c r="C33" s="63" t="s">
        <v>233</v>
      </c>
      <c r="D33" s="63" t="s">
        <v>324</v>
      </c>
      <c r="E33" s="64" t="s">
        <v>24</v>
      </c>
      <c r="F33" s="65">
        <v>2000002</v>
      </c>
      <c r="G33" s="65">
        <v>62959667</v>
      </c>
      <c r="H33" s="65">
        <v>38953295</v>
      </c>
      <c r="I33" s="65">
        <v>2000002</v>
      </c>
      <c r="J33" s="27"/>
      <c r="M33" s="29"/>
    </row>
    <row r="34" spans="1:13" s="28" customFormat="1" ht="60" customHeight="1" x14ac:dyDescent="0.4">
      <c r="A34" s="62">
        <v>32</v>
      </c>
      <c r="B34" s="63" t="s">
        <v>223</v>
      </c>
      <c r="C34" s="63" t="s">
        <v>234</v>
      </c>
      <c r="D34" s="63" t="s">
        <v>324</v>
      </c>
      <c r="E34" s="64" t="s">
        <v>24</v>
      </c>
      <c r="F34" s="65">
        <v>6000000</v>
      </c>
      <c r="G34" s="65">
        <v>29303403</v>
      </c>
      <c r="H34" s="65">
        <v>5997006</v>
      </c>
      <c r="I34" s="65">
        <v>6000000</v>
      </c>
      <c r="J34" s="27"/>
      <c r="M34" s="29"/>
    </row>
    <row r="35" spans="1:13" s="22" customFormat="1" ht="60" customHeight="1" x14ac:dyDescent="0.4">
      <c r="A35" s="62">
        <v>33</v>
      </c>
      <c r="B35" s="63" t="s">
        <v>223</v>
      </c>
      <c r="C35" s="63" t="s">
        <v>235</v>
      </c>
      <c r="D35" s="63" t="s">
        <v>324</v>
      </c>
      <c r="E35" s="64" t="s">
        <v>24</v>
      </c>
      <c r="F35" s="65">
        <v>0</v>
      </c>
      <c r="G35" s="65">
        <v>28897451</v>
      </c>
      <c r="H35" s="65">
        <v>7647695</v>
      </c>
      <c r="I35" s="65">
        <v>0</v>
      </c>
      <c r="J35" s="21"/>
      <c r="M35" s="23"/>
    </row>
    <row r="36" spans="1:13" s="22" customFormat="1" ht="60" customHeight="1" x14ac:dyDescent="0.4">
      <c r="A36" s="62">
        <v>34</v>
      </c>
      <c r="B36" s="63" t="s">
        <v>223</v>
      </c>
      <c r="C36" s="63" t="s">
        <v>236</v>
      </c>
      <c r="D36" s="63" t="s">
        <v>324</v>
      </c>
      <c r="E36" s="64" t="s">
        <v>26</v>
      </c>
      <c r="F36" s="65">
        <v>1</v>
      </c>
      <c r="G36" s="65">
        <v>6500000</v>
      </c>
      <c r="H36" s="65">
        <v>0</v>
      </c>
      <c r="I36" s="65">
        <v>0</v>
      </c>
      <c r="J36" s="21"/>
      <c r="M36" s="23"/>
    </row>
    <row r="37" spans="1:13" s="22" customFormat="1" ht="60" customHeight="1" x14ac:dyDescent="0.4">
      <c r="A37" s="62">
        <v>35</v>
      </c>
      <c r="B37" s="63" t="s">
        <v>223</v>
      </c>
      <c r="C37" s="63" t="s">
        <v>237</v>
      </c>
      <c r="D37" s="63" t="s">
        <v>324</v>
      </c>
      <c r="E37" s="64" t="s">
        <v>24</v>
      </c>
      <c r="F37" s="65">
        <v>1</v>
      </c>
      <c r="G37" s="65">
        <v>32541285</v>
      </c>
      <c r="H37" s="65">
        <v>0</v>
      </c>
      <c r="I37" s="65">
        <v>0</v>
      </c>
      <c r="J37" s="21"/>
      <c r="M37" s="23"/>
    </row>
    <row r="38" spans="1:13" s="22" customFormat="1" ht="60" customHeight="1" x14ac:dyDescent="0.4">
      <c r="A38" s="62">
        <v>36</v>
      </c>
      <c r="B38" s="63" t="s">
        <v>223</v>
      </c>
      <c r="C38" s="63" t="s">
        <v>238</v>
      </c>
      <c r="D38" s="63" t="s">
        <v>324</v>
      </c>
      <c r="E38" s="64" t="s">
        <v>26</v>
      </c>
      <c r="F38" s="65">
        <v>1</v>
      </c>
      <c r="G38" s="65">
        <v>6000000</v>
      </c>
      <c r="H38" s="65">
        <v>0</v>
      </c>
      <c r="I38" s="65">
        <v>0</v>
      </c>
      <c r="J38" s="21"/>
      <c r="M38" s="23"/>
    </row>
    <row r="39" spans="1:13" s="22" customFormat="1" ht="60" customHeight="1" x14ac:dyDescent="0.4">
      <c r="A39" s="62">
        <v>37</v>
      </c>
      <c r="B39" s="63" t="s">
        <v>223</v>
      </c>
      <c r="C39" s="63" t="s">
        <v>239</v>
      </c>
      <c r="D39" s="63" t="s">
        <v>324</v>
      </c>
      <c r="E39" s="64" t="s">
        <v>24</v>
      </c>
      <c r="F39" s="65">
        <v>3649453</v>
      </c>
      <c r="G39" s="65">
        <v>41283880</v>
      </c>
      <c r="H39" s="65">
        <v>35156780</v>
      </c>
      <c r="I39" s="65">
        <v>3649453</v>
      </c>
      <c r="J39" s="21"/>
      <c r="M39" s="23"/>
    </row>
    <row r="40" spans="1:13" s="22" customFormat="1" ht="60" customHeight="1" x14ac:dyDescent="0.4">
      <c r="A40" s="62">
        <v>38</v>
      </c>
      <c r="B40" s="63" t="s">
        <v>223</v>
      </c>
      <c r="C40" s="63" t="s">
        <v>240</v>
      </c>
      <c r="D40" s="63" t="s">
        <v>324</v>
      </c>
      <c r="E40" s="64" t="s">
        <v>24</v>
      </c>
      <c r="F40" s="65">
        <v>2</v>
      </c>
      <c r="G40" s="65">
        <v>41654165</v>
      </c>
      <c r="H40" s="65">
        <v>0</v>
      </c>
      <c r="I40" s="65">
        <v>2</v>
      </c>
      <c r="J40" s="21"/>
      <c r="M40" s="23"/>
    </row>
    <row r="41" spans="1:13" s="22" customFormat="1" ht="60" customHeight="1" x14ac:dyDescent="0.4">
      <c r="A41" s="62">
        <v>39</v>
      </c>
      <c r="B41" s="63" t="s">
        <v>223</v>
      </c>
      <c r="C41" s="63" t="s">
        <v>241</v>
      </c>
      <c r="D41" s="63" t="s">
        <v>324</v>
      </c>
      <c r="E41" s="64" t="s">
        <v>26</v>
      </c>
      <c r="F41" s="65">
        <v>1</v>
      </c>
      <c r="G41" s="65">
        <v>30000000</v>
      </c>
      <c r="H41" s="65">
        <v>0</v>
      </c>
      <c r="I41" s="65">
        <v>0</v>
      </c>
      <c r="J41" s="21"/>
      <c r="M41" s="23"/>
    </row>
    <row r="42" spans="1:13" s="22" customFormat="1" ht="60" customHeight="1" x14ac:dyDescent="0.4">
      <c r="A42" s="62">
        <v>40</v>
      </c>
      <c r="B42" s="63" t="s">
        <v>223</v>
      </c>
      <c r="C42" s="63" t="s">
        <v>242</v>
      </c>
      <c r="D42" s="63" t="s">
        <v>324</v>
      </c>
      <c r="E42" s="64" t="s">
        <v>24</v>
      </c>
      <c r="F42" s="65">
        <v>662438</v>
      </c>
      <c r="G42" s="65">
        <v>37385041</v>
      </c>
      <c r="H42" s="65">
        <v>34736237</v>
      </c>
      <c r="I42" s="65">
        <v>662438</v>
      </c>
      <c r="J42" s="21"/>
      <c r="M42" s="23"/>
    </row>
    <row r="43" spans="1:13" s="22" customFormat="1" ht="60" customHeight="1" x14ac:dyDescent="0.4">
      <c r="A43" s="62">
        <v>41</v>
      </c>
      <c r="B43" s="63" t="s">
        <v>223</v>
      </c>
      <c r="C43" s="63" t="s">
        <v>243</v>
      </c>
      <c r="D43" s="63" t="s">
        <v>324</v>
      </c>
      <c r="E43" s="64" t="s">
        <v>24</v>
      </c>
      <c r="F43" s="65">
        <v>2200000</v>
      </c>
      <c r="G43" s="65">
        <v>47886194</v>
      </c>
      <c r="H43" s="65">
        <v>2200000</v>
      </c>
      <c r="I43" s="65">
        <v>2200000</v>
      </c>
      <c r="J43" s="21"/>
      <c r="M43" s="23"/>
    </row>
    <row r="44" spans="1:13" s="22" customFormat="1" ht="60" customHeight="1" x14ac:dyDescent="0.4">
      <c r="A44" s="62">
        <v>42</v>
      </c>
      <c r="B44" s="63" t="s">
        <v>223</v>
      </c>
      <c r="C44" s="63" t="s">
        <v>244</v>
      </c>
      <c r="D44" s="63" t="s">
        <v>324</v>
      </c>
      <c r="E44" s="64" t="s">
        <v>26</v>
      </c>
      <c r="F44" s="65">
        <v>1</v>
      </c>
      <c r="G44" s="65">
        <v>9000000</v>
      </c>
      <c r="H44" s="65">
        <v>0</v>
      </c>
      <c r="I44" s="65">
        <v>1</v>
      </c>
      <c r="J44" s="21"/>
      <c r="M44" s="23"/>
    </row>
    <row r="45" spans="1:13" s="22" customFormat="1" ht="60" customHeight="1" x14ac:dyDescent="0.4">
      <c r="A45" s="62">
        <v>43</v>
      </c>
      <c r="B45" s="63" t="s">
        <v>223</v>
      </c>
      <c r="C45" s="63" t="s">
        <v>245</v>
      </c>
      <c r="D45" s="63" t="s">
        <v>324</v>
      </c>
      <c r="E45" s="64" t="s">
        <v>26</v>
      </c>
      <c r="F45" s="65">
        <v>1</v>
      </c>
      <c r="G45" s="65">
        <v>12500000</v>
      </c>
      <c r="H45" s="65">
        <v>0</v>
      </c>
      <c r="I45" s="65">
        <v>0</v>
      </c>
      <c r="J45" s="21"/>
      <c r="M45" s="23"/>
    </row>
    <row r="46" spans="1:13" s="22" customFormat="1" ht="60" customHeight="1" x14ac:dyDescent="0.4">
      <c r="A46" s="62">
        <v>44</v>
      </c>
      <c r="B46" s="63" t="s">
        <v>223</v>
      </c>
      <c r="C46" s="63" t="s">
        <v>246</v>
      </c>
      <c r="D46" s="63" t="s">
        <v>324</v>
      </c>
      <c r="E46" s="64" t="s">
        <v>24</v>
      </c>
      <c r="F46" s="65">
        <v>10001706</v>
      </c>
      <c r="G46" s="65">
        <v>49300942</v>
      </c>
      <c r="H46" s="65">
        <v>26578633</v>
      </c>
      <c r="I46" s="65">
        <v>10001706</v>
      </c>
      <c r="J46" s="21"/>
      <c r="M46" s="23"/>
    </row>
    <row r="47" spans="1:13" s="22" customFormat="1" ht="60" customHeight="1" x14ac:dyDescent="0.4">
      <c r="A47" s="62">
        <v>45</v>
      </c>
      <c r="B47" s="63" t="s">
        <v>223</v>
      </c>
      <c r="C47" s="63" t="s">
        <v>247</v>
      </c>
      <c r="D47" s="64" t="s">
        <v>324</v>
      </c>
      <c r="E47" s="64" t="s">
        <v>26</v>
      </c>
      <c r="F47" s="65">
        <v>1</v>
      </c>
      <c r="G47" s="65">
        <v>25000000</v>
      </c>
      <c r="H47" s="65">
        <v>0</v>
      </c>
      <c r="I47" s="65">
        <v>0</v>
      </c>
      <c r="J47" s="21"/>
      <c r="M47" s="23"/>
    </row>
    <row r="48" spans="1:13" s="22" customFormat="1" ht="60" customHeight="1" x14ac:dyDescent="0.4">
      <c r="A48" s="62">
        <v>46</v>
      </c>
      <c r="B48" s="63" t="s">
        <v>223</v>
      </c>
      <c r="C48" s="63" t="s">
        <v>248</v>
      </c>
      <c r="D48" s="64" t="s">
        <v>324</v>
      </c>
      <c r="E48" s="64" t="s">
        <v>24</v>
      </c>
      <c r="F48" s="65">
        <v>2</v>
      </c>
      <c r="G48" s="65">
        <v>11338500</v>
      </c>
      <c r="H48" s="65">
        <v>0</v>
      </c>
      <c r="I48" s="65">
        <v>0</v>
      </c>
      <c r="J48" s="21"/>
      <c r="M48" s="23"/>
    </row>
    <row r="49" spans="1:13" s="22" customFormat="1" ht="60" customHeight="1" x14ac:dyDescent="0.4">
      <c r="A49" s="62">
        <v>47</v>
      </c>
      <c r="B49" s="63" t="s">
        <v>223</v>
      </c>
      <c r="C49" s="63" t="s">
        <v>249</v>
      </c>
      <c r="D49" s="64" t="s">
        <v>324</v>
      </c>
      <c r="E49" s="64" t="s">
        <v>26</v>
      </c>
      <c r="F49" s="65">
        <v>1</v>
      </c>
      <c r="G49" s="65">
        <v>1400000</v>
      </c>
      <c r="H49" s="65">
        <v>0</v>
      </c>
      <c r="I49" s="65">
        <v>0</v>
      </c>
      <c r="J49" s="21"/>
      <c r="M49" s="23"/>
    </row>
    <row r="50" spans="1:13" s="22" customFormat="1" ht="60" customHeight="1" x14ac:dyDescent="0.4">
      <c r="A50" s="62">
        <v>48</v>
      </c>
      <c r="B50" s="63" t="s">
        <v>223</v>
      </c>
      <c r="C50" s="63" t="s">
        <v>250</v>
      </c>
      <c r="D50" s="64" t="s">
        <v>324</v>
      </c>
      <c r="E50" s="64" t="s">
        <v>26</v>
      </c>
      <c r="F50" s="65">
        <v>1</v>
      </c>
      <c r="G50" s="65">
        <v>55000000</v>
      </c>
      <c r="H50" s="65">
        <v>0</v>
      </c>
      <c r="I50" s="65">
        <v>0</v>
      </c>
      <c r="J50" s="21"/>
      <c r="M50" s="23"/>
    </row>
    <row r="51" spans="1:13" s="22" customFormat="1" ht="60" customHeight="1" x14ac:dyDescent="0.4">
      <c r="A51" s="62">
        <v>49</v>
      </c>
      <c r="B51" s="63" t="s">
        <v>223</v>
      </c>
      <c r="C51" s="63" t="s">
        <v>251</v>
      </c>
      <c r="D51" s="64" t="s">
        <v>324</v>
      </c>
      <c r="E51" s="64" t="s">
        <v>24</v>
      </c>
      <c r="F51" s="65">
        <v>8000000</v>
      </c>
      <c r="G51" s="65">
        <v>161287975</v>
      </c>
      <c r="H51" s="65">
        <v>43187988</v>
      </c>
      <c r="I51" s="65">
        <v>8000000</v>
      </c>
      <c r="J51" s="21"/>
      <c r="M51" s="23"/>
    </row>
    <row r="52" spans="1:13" s="22" customFormat="1" ht="60" customHeight="1" x14ac:dyDescent="0.4">
      <c r="A52" s="62">
        <v>50</v>
      </c>
      <c r="B52" s="63" t="s">
        <v>223</v>
      </c>
      <c r="C52" s="63" t="s">
        <v>252</v>
      </c>
      <c r="D52" s="64" t="s">
        <v>324</v>
      </c>
      <c r="E52" s="64" t="s">
        <v>24</v>
      </c>
      <c r="F52" s="65">
        <v>2500000</v>
      </c>
      <c r="G52" s="65">
        <v>66832994</v>
      </c>
      <c r="H52" s="65">
        <v>41735672</v>
      </c>
      <c r="I52" s="65">
        <v>2500000</v>
      </c>
      <c r="J52" s="21"/>
      <c r="M52" s="23"/>
    </row>
    <row r="53" spans="1:13" s="22" customFormat="1" ht="60" customHeight="1" x14ac:dyDescent="0.4">
      <c r="A53" s="62">
        <v>51</v>
      </c>
      <c r="B53" s="63" t="s">
        <v>223</v>
      </c>
      <c r="C53" s="63" t="s">
        <v>253</v>
      </c>
      <c r="D53" s="64" t="s">
        <v>324</v>
      </c>
      <c r="E53" s="64" t="s">
        <v>26</v>
      </c>
      <c r="F53" s="65">
        <v>1</v>
      </c>
      <c r="G53" s="65">
        <v>53000000</v>
      </c>
      <c r="H53" s="65">
        <v>0</v>
      </c>
      <c r="I53" s="65">
        <v>0</v>
      </c>
      <c r="J53" s="21"/>
      <c r="M53" s="23"/>
    </row>
    <row r="54" spans="1:13" s="22" customFormat="1" ht="60" customHeight="1" x14ac:dyDescent="0.4">
      <c r="A54" s="62">
        <v>52</v>
      </c>
      <c r="B54" s="63" t="s">
        <v>223</v>
      </c>
      <c r="C54" s="63" t="s">
        <v>254</v>
      </c>
      <c r="D54" s="64" t="s">
        <v>324</v>
      </c>
      <c r="E54" s="64" t="s">
        <v>24</v>
      </c>
      <c r="F54" s="65">
        <v>1</v>
      </c>
      <c r="G54" s="65">
        <v>5369931</v>
      </c>
      <c r="H54" s="65">
        <v>0</v>
      </c>
      <c r="I54" s="65">
        <v>1</v>
      </c>
      <c r="J54" s="21"/>
      <c r="M54" s="23"/>
    </row>
    <row r="55" spans="1:13" s="22" customFormat="1" ht="60" customHeight="1" x14ac:dyDescent="0.4">
      <c r="A55" s="62">
        <v>53</v>
      </c>
      <c r="B55" s="63" t="s">
        <v>223</v>
      </c>
      <c r="C55" s="63" t="s">
        <v>255</v>
      </c>
      <c r="D55" s="64" t="s">
        <v>324</v>
      </c>
      <c r="E55" s="64" t="s">
        <v>24</v>
      </c>
      <c r="F55" s="65">
        <v>0</v>
      </c>
      <c r="G55" s="65">
        <v>50612478</v>
      </c>
      <c r="H55" s="65">
        <v>0</v>
      </c>
      <c r="I55" s="65">
        <v>0</v>
      </c>
      <c r="J55" s="21"/>
      <c r="M55" s="23"/>
    </row>
    <row r="56" spans="1:13" s="22" customFormat="1" ht="60" customHeight="1" x14ac:dyDescent="0.4">
      <c r="A56" s="62">
        <v>54</v>
      </c>
      <c r="B56" s="63" t="s">
        <v>223</v>
      </c>
      <c r="C56" s="63" t="s">
        <v>256</v>
      </c>
      <c r="D56" s="64" t="s">
        <v>324</v>
      </c>
      <c r="E56" s="64" t="s">
        <v>24</v>
      </c>
      <c r="F56" s="65">
        <v>0</v>
      </c>
      <c r="G56" s="65">
        <v>48335250</v>
      </c>
      <c r="H56" s="65">
        <v>0</v>
      </c>
      <c r="I56" s="65">
        <v>0</v>
      </c>
      <c r="J56" s="21"/>
      <c r="M56" s="23"/>
    </row>
    <row r="57" spans="1:13" s="22" customFormat="1" ht="60" customHeight="1" x14ac:dyDescent="0.4">
      <c r="A57" s="62">
        <v>55</v>
      </c>
      <c r="B57" s="63" t="s">
        <v>223</v>
      </c>
      <c r="C57" s="63" t="s">
        <v>257</v>
      </c>
      <c r="D57" s="64" t="s">
        <v>324</v>
      </c>
      <c r="E57" s="64" t="s">
        <v>24</v>
      </c>
      <c r="F57" s="65">
        <v>2000000</v>
      </c>
      <c r="G57" s="65">
        <v>11059797</v>
      </c>
      <c r="H57" s="65">
        <v>2734751</v>
      </c>
      <c r="I57" s="65">
        <v>2000000</v>
      </c>
      <c r="J57" s="21"/>
      <c r="M57" s="23"/>
    </row>
    <row r="58" spans="1:13" s="22" customFormat="1" ht="60" customHeight="1" x14ac:dyDescent="0.4">
      <c r="A58" s="62">
        <v>56</v>
      </c>
      <c r="B58" s="63" t="s">
        <v>223</v>
      </c>
      <c r="C58" s="63" t="s">
        <v>258</v>
      </c>
      <c r="D58" s="64" t="s">
        <v>324</v>
      </c>
      <c r="E58" s="64" t="s">
        <v>24</v>
      </c>
      <c r="F58" s="65">
        <v>11927000</v>
      </c>
      <c r="G58" s="65">
        <v>37771765</v>
      </c>
      <c r="H58" s="65">
        <v>21849155</v>
      </c>
      <c r="I58" s="65">
        <v>11927000</v>
      </c>
      <c r="J58" s="21"/>
      <c r="M58" s="23"/>
    </row>
    <row r="59" spans="1:13" s="22" customFormat="1" ht="60" customHeight="1" x14ac:dyDescent="0.4">
      <c r="A59" s="62">
        <v>57</v>
      </c>
      <c r="B59" s="63" t="s">
        <v>223</v>
      </c>
      <c r="C59" s="63" t="s">
        <v>259</v>
      </c>
      <c r="D59" s="64" t="s">
        <v>324</v>
      </c>
      <c r="E59" s="64" t="s">
        <v>24</v>
      </c>
      <c r="F59" s="65">
        <v>6993906</v>
      </c>
      <c r="G59" s="65">
        <v>35880985</v>
      </c>
      <c r="H59" s="65">
        <v>27884714</v>
      </c>
      <c r="I59" s="65">
        <v>6993906</v>
      </c>
      <c r="J59" s="21"/>
      <c r="M59" s="23"/>
    </row>
    <row r="60" spans="1:13" s="22" customFormat="1" ht="60" customHeight="1" x14ac:dyDescent="0.4">
      <c r="A60" s="62">
        <v>58</v>
      </c>
      <c r="B60" s="63" t="s">
        <v>223</v>
      </c>
      <c r="C60" s="63" t="s">
        <v>260</v>
      </c>
      <c r="D60" s="64" t="s">
        <v>324</v>
      </c>
      <c r="E60" s="64" t="s">
        <v>24</v>
      </c>
      <c r="F60" s="65">
        <v>9582109</v>
      </c>
      <c r="G60" s="65">
        <v>54818371</v>
      </c>
      <c r="H60" s="65">
        <v>31272668</v>
      </c>
      <c r="I60" s="65">
        <v>9582109</v>
      </c>
      <c r="J60" s="21"/>
      <c r="M60" s="23"/>
    </row>
    <row r="61" spans="1:13" s="22" customFormat="1" ht="60" customHeight="1" x14ac:dyDescent="0.4">
      <c r="A61" s="62">
        <v>59</v>
      </c>
      <c r="B61" s="63" t="s">
        <v>223</v>
      </c>
      <c r="C61" s="63" t="s">
        <v>261</v>
      </c>
      <c r="D61" s="64" t="s">
        <v>324</v>
      </c>
      <c r="E61" s="64" t="s">
        <v>24</v>
      </c>
      <c r="F61" s="65">
        <v>0</v>
      </c>
      <c r="G61" s="65">
        <v>70585791</v>
      </c>
      <c r="H61" s="65">
        <v>0</v>
      </c>
      <c r="I61" s="65">
        <v>0</v>
      </c>
      <c r="J61" s="21"/>
      <c r="M61" s="23"/>
    </row>
    <row r="62" spans="1:13" s="22" customFormat="1" ht="60" customHeight="1" x14ac:dyDescent="0.4">
      <c r="A62" s="62">
        <v>60</v>
      </c>
      <c r="B62" s="63" t="s">
        <v>223</v>
      </c>
      <c r="C62" s="63" t="s">
        <v>262</v>
      </c>
      <c r="D62" s="64" t="s">
        <v>324</v>
      </c>
      <c r="E62" s="64" t="s">
        <v>24</v>
      </c>
      <c r="F62" s="65">
        <v>4191218</v>
      </c>
      <c r="G62" s="65">
        <v>35738821</v>
      </c>
      <c r="H62" s="65">
        <v>4191187</v>
      </c>
      <c r="I62" s="65">
        <v>4191218</v>
      </c>
      <c r="J62" s="21"/>
      <c r="M62" s="23"/>
    </row>
    <row r="63" spans="1:13" s="22" customFormat="1" ht="60" customHeight="1" x14ac:dyDescent="0.4">
      <c r="A63" s="62">
        <v>61</v>
      </c>
      <c r="B63" s="63" t="s">
        <v>223</v>
      </c>
      <c r="C63" s="63" t="s">
        <v>263</v>
      </c>
      <c r="D63" s="64" t="s">
        <v>324</v>
      </c>
      <c r="E63" s="64" t="s">
        <v>24</v>
      </c>
      <c r="F63" s="65">
        <v>2000000</v>
      </c>
      <c r="G63" s="65">
        <v>36581441</v>
      </c>
      <c r="H63" s="65">
        <v>8136766</v>
      </c>
      <c r="I63" s="65">
        <v>2000000</v>
      </c>
      <c r="J63" s="21"/>
      <c r="M63" s="23"/>
    </row>
    <row r="64" spans="1:13" s="22" customFormat="1" ht="60" customHeight="1" x14ac:dyDescent="0.4">
      <c r="A64" s="62">
        <v>62</v>
      </c>
      <c r="B64" s="63" t="s">
        <v>223</v>
      </c>
      <c r="C64" s="63" t="s">
        <v>264</v>
      </c>
      <c r="D64" s="64" t="s">
        <v>324</v>
      </c>
      <c r="E64" s="64" t="s">
        <v>24</v>
      </c>
      <c r="F64" s="65">
        <v>5031188</v>
      </c>
      <c r="G64" s="65">
        <v>50443981</v>
      </c>
      <c r="H64" s="65">
        <v>43737049</v>
      </c>
      <c r="I64" s="65">
        <v>5031188</v>
      </c>
      <c r="J64" s="21"/>
      <c r="M64" s="23"/>
    </row>
    <row r="65" spans="1:13" s="22" customFormat="1" ht="60" customHeight="1" x14ac:dyDescent="0.4">
      <c r="A65" s="62">
        <v>63</v>
      </c>
      <c r="B65" s="63" t="s">
        <v>223</v>
      </c>
      <c r="C65" s="63" t="s">
        <v>265</v>
      </c>
      <c r="D65" s="64" t="s">
        <v>324</v>
      </c>
      <c r="E65" s="64" t="s">
        <v>24</v>
      </c>
      <c r="F65" s="65">
        <v>8600000</v>
      </c>
      <c r="G65" s="65">
        <v>130653376</v>
      </c>
      <c r="H65" s="65">
        <v>119880848</v>
      </c>
      <c r="I65" s="65">
        <v>8600000</v>
      </c>
      <c r="J65" s="21"/>
      <c r="M65" s="23"/>
    </row>
    <row r="66" spans="1:13" s="22" customFormat="1" ht="60" customHeight="1" x14ac:dyDescent="0.4">
      <c r="A66" s="62">
        <v>64</v>
      </c>
      <c r="B66" s="63" t="s">
        <v>223</v>
      </c>
      <c r="C66" s="63" t="s">
        <v>266</v>
      </c>
      <c r="D66" s="64" t="s">
        <v>324</v>
      </c>
      <c r="E66" s="64" t="s">
        <v>24</v>
      </c>
      <c r="F66" s="65">
        <v>2500000</v>
      </c>
      <c r="G66" s="65">
        <v>27517094</v>
      </c>
      <c r="H66" s="65">
        <v>2500000</v>
      </c>
      <c r="I66" s="65">
        <v>2500000</v>
      </c>
      <c r="J66" s="21"/>
      <c r="M66" s="23"/>
    </row>
    <row r="67" spans="1:13" s="22" customFormat="1" ht="60" customHeight="1" x14ac:dyDescent="0.4">
      <c r="A67" s="62">
        <v>65</v>
      </c>
      <c r="B67" s="63" t="s">
        <v>223</v>
      </c>
      <c r="C67" s="63" t="s">
        <v>267</v>
      </c>
      <c r="D67" s="64" t="s">
        <v>324</v>
      </c>
      <c r="E67" s="64" t="s">
        <v>24</v>
      </c>
      <c r="F67" s="65">
        <v>9259776</v>
      </c>
      <c r="G67" s="65">
        <v>49844498</v>
      </c>
      <c r="H67" s="65">
        <v>33060126</v>
      </c>
      <c r="I67" s="65">
        <v>9259776</v>
      </c>
      <c r="J67" s="21"/>
      <c r="M67" s="23"/>
    </row>
    <row r="68" spans="1:13" s="22" customFormat="1" ht="60" customHeight="1" x14ac:dyDescent="0.4">
      <c r="A68" s="62">
        <v>66</v>
      </c>
      <c r="B68" s="63" t="s">
        <v>223</v>
      </c>
      <c r="C68" s="63" t="s">
        <v>268</v>
      </c>
      <c r="D68" s="64" t="s">
        <v>324</v>
      </c>
      <c r="E68" s="64" t="s">
        <v>24</v>
      </c>
      <c r="F68" s="65">
        <v>815716</v>
      </c>
      <c r="G68" s="65">
        <v>10781336</v>
      </c>
      <c r="H68" s="65">
        <v>9800465</v>
      </c>
      <c r="I68" s="65">
        <v>815716</v>
      </c>
      <c r="J68" s="21"/>
      <c r="M68" s="23"/>
    </row>
    <row r="69" spans="1:13" s="22" customFormat="1" ht="60" customHeight="1" x14ac:dyDescent="0.4">
      <c r="A69" s="62">
        <v>67</v>
      </c>
      <c r="B69" s="63" t="s">
        <v>223</v>
      </c>
      <c r="C69" s="63" t="s">
        <v>269</v>
      </c>
      <c r="D69" s="64" t="s">
        <v>324</v>
      </c>
      <c r="E69" s="64" t="s">
        <v>24</v>
      </c>
      <c r="F69" s="65">
        <v>364805</v>
      </c>
      <c r="G69" s="65">
        <v>70702704</v>
      </c>
      <c r="H69" s="65">
        <v>36310530</v>
      </c>
      <c r="I69" s="65">
        <v>364805</v>
      </c>
      <c r="J69" s="21"/>
      <c r="M69" s="23"/>
    </row>
    <row r="70" spans="1:13" s="22" customFormat="1" ht="60" customHeight="1" x14ac:dyDescent="0.4">
      <c r="A70" s="62">
        <v>68</v>
      </c>
      <c r="B70" s="63" t="s">
        <v>223</v>
      </c>
      <c r="C70" s="63" t="s">
        <v>270</v>
      </c>
      <c r="D70" s="64" t="s">
        <v>324</v>
      </c>
      <c r="E70" s="64" t="s">
        <v>24</v>
      </c>
      <c r="F70" s="65">
        <v>10500000</v>
      </c>
      <c r="G70" s="65">
        <v>43961417</v>
      </c>
      <c r="H70" s="65">
        <v>27509621</v>
      </c>
      <c r="I70" s="65">
        <v>10500000</v>
      </c>
      <c r="J70" s="21"/>
      <c r="M70" s="23"/>
    </row>
    <row r="71" spans="1:13" s="22" customFormat="1" ht="60" customHeight="1" x14ac:dyDescent="0.4">
      <c r="A71" s="62">
        <v>69</v>
      </c>
      <c r="B71" s="63" t="s">
        <v>224</v>
      </c>
      <c r="C71" s="63" t="s">
        <v>271</v>
      </c>
      <c r="D71" s="64" t="s">
        <v>29</v>
      </c>
      <c r="E71" s="64" t="s">
        <v>23</v>
      </c>
      <c r="F71" s="65">
        <v>1691054</v>
      </c>
      <c r="G71" s="65">
        <v>2115032</v>
      </c>
      <c r="H71" s="65">
        <v>423978</v>
      </c>
      <c r="I71" s="65">
        <v>275644</v>
      </c>
      <c r="J71" s="21"/>
      <c r="M71" s="23"/>
    </row>
    <row r="72" spans="1:13" s="22" customFormat="1" ht="60" customHeight="1" x14ac:dyDescent="0.4">
      <c r="A72" s="62">
        <v>70</v>
      </c>
      <c r="B72" s="63" t="s">
        <v>224</v>
      </c>
      <c r="C72" s="63" t="s">
        <v>272</v>
      </c>
      <c r="D72" s="64" t="s">
        <v>29</v>
      </c>
      <c r="E72" s="64" t="s">
        <v>23</v>
      </c>
      <c r="F72" s="65">
        <v>15789987</v>
      </c>
      <c r="G72" s="65">
        <v>43707268</v>
      </c>
      <c r="H72" s="65">
        <v>27917281</v>
      </c>
      <c r="I72" s="65">
        <v>14173114</v>
      </c>
      <c r="J72" s="21"/>
      <c r="M72" s="23"/>
    </row>
    <row r="73" spans="1:13" s="22" customFormat="1" ht="60" customHeight="1" x14ac:dyDescent="0.4">
      <c r="A73" s="62">
        <v>71</v>
      </c>
      <c r="B73" s="63" t="s">
        <v>224</v>
      </c>
      <c r="C73" s="63" t="s">
        <v>273</v>
      </c>
      <c r="D73" s="64" t="s">
        <v>29</v>
      </c>
      <c r="E73" s="64" t="s">
        <v>23</v>
      </c>
      <c r="F73" s="65">
        <v>3357100</v>
      </c>
      <c r="G73" s="65">
        <v>3357100</v>
      </c>
      <c r="H73" s="65">
        <v>0</v>
      </c>
      <c r="I73" s="65">
        <v>2794378</v>
      </c>
      <c r="J73" s="21"/>
      <c r="M73" s="23"/>
    </row>
    <row r="74" spans="1:13" s="22" customFormat="1" ht="60" customHeight="1" x14ac:dyDescent="0.4">
      <c r="A74" s="62">
        <v>72</v>
      </c>
      <c r="B74" s="63" t="s">
        <v>224</v>
      </c>
      <c r="C74" s="63" t="s">
        <v>274</v>
      </c>
      <c r="D74" s="64" t="s">
        <v>29</v>
      </c>
      <c r="E74" s="64" t="s">
        <v>24</v>
      </c>
      <c r="F74" s="65">
        <v>94535996</v>
      </c>
      <c r="G74" s="65">
        <v>94535996</v>
      </c>
      <c r="H74" s="65">
        <v>0</v>
      </c>
      <c r="I74" s="65">
        <v>0</v>
      </c>
      <c r="J74" s="21"/>
      <c r="M74" s="23"/>
    </row>
    <row r="75" spans="1:13" s="22" customFormat="1" ht="60" customHeight="1" x14ac:dyDescent="0.4">
      <c r="A75" s="62">
        <v>73</v>
      </c>
      <c r="B75" s="63" t="s">
        <v>224</v>
      </c>
      <c r="C75" s="63" t="s">
        <v>275</v>
      </c>
      <c r="D75" s="64" t="s">
        <v>29</v>
      </c>
      <c r="E75" s="64" t="s">
        <v>24</v>
      </c>
      <c r="F75" s="65">
        <v>3900025</v>
      </c>
      <c r="G75" s="65">
        <v>4400025</v>
      </c>
      <c r="H75" s="65">
        <v>500000</v>
      </c>
      <c r="I75" s="65">
        <v>734741</v>
      </c>
      <c r="J75" s="21"/>
      <c r="M75" s="23"/>
    </row>
    <row r="76" spans="1:13" s="22" customFormat="1" ht="60" customHeight="1" x14ac:dyDescent="0.4">
      <c r="A76" s="62">
        <v>74</v>
      </c>
      <c r="B76" s="63" t="s">
        <v>224</v>
      </c>
      <c r="C76" s="63" t="s">
        <v>276</v>
      </c>
      <c r="D76" s="64" t="s">
        <v>29</v>
      </c>
      <c r="E76" s="64" t="s">
        <v>24</v>
      </c>
      <c r="F76" s="65">
        <v>5862325</v>
      </c>
      <c r="G76" s="65">
        <v>5862325</v>
      </c>
      <c r="H76" s="65">
        <v>0</v>
      </c>
      <c r="I76" s="65">
        <v>2449231</v>
      </c>
      <c r="J76" s="21"/>
      <c r="M76" s="23"/>
    </row>
    <row r="77" spans="1:13" s="22" customFormat="1" ht="60" customHeight="1" x14ac:dyDescent="0.4">
      <c r="A77" s="62">
        <v>75</v>
      </c>
      <c r="B77" s="63" t="s">
        <v>224</v>
      </c>
      <c r="C77" s="63" t="s">
        <v>277</v>
      </c>
      <c r="D77" s="64" t="s">
        <v>29</v>
      </c>
      <c r="E77" s="64" t="s">
        <v>24</v>
      </c>
      <c r="F77" s="65">
        <v>5696174</v>
      </c>
      <c r="G77" s="65">
        <v>5696174</v>
      </c>
      <c r="H77" s="65">
        <v>0</v>
      </c>
      <c r="I77" s="65">
        <v>4333266</v>
      </c>
      <c r="J77" s="21"/>
      <c r="M77" s="23"/>
    </row>
    <row r="78" spans="1:13" s="22" customFormat="1" ht="60" customHeight="1" x14ac:dyDescent="0.4">
      <c r="A78" s="62">
        <v>76</v>
      </c>
      <c r="B78" s="63" t="s">
        <v>224</v>
      </c>
      <c r="C78" s="63" t="s">
        <v>278</v>
      </c>
      <c r="D78" s="64" t="s">
        <v>29</v>
      </c>
      <c r="E78" s="64" t="s">
        <v>24</v>
      </c>
      <c r="F78" s="65">
        <v>4150785</v>
      </c>
      <c r="G78" s="65">
        <v>4150785</v>
      </c>
      <c r="H78" s="65">
        <v>0</v>
      </c>
      <c r="I78" s="65">
        <v>0</v>
      </c>
      <c r="J78" s="21"/>
      <c r="M78" s="23"/>
    </row>
    <row r="79" spans="1:13" s="22" customFormat="1" ht="60" customHeight="1" x14ac:dyDescent="0.4">
      <c r="A79" s="62">
        <v>77</v>
      </c>
      <c r="B79" s="63" t="s">
        <v>224</v>
      </c>
      <c r="C79" s="63" t="s">
        <v>279</v>
      </c>
      <c r="D79" s="64" t="s">
        <v>29</v>
      </c>
      <c r="E79" s="64" t="s">
        <v>24</v>
      </c>
      <c r="F79" s="65">
        <v>25403956</v>
      </c>
      <c r="G79" s="65">
        <v>25403956</v>
      </c>
      <c r="H79" s="65">
        <v>0</v>
      </c>
      <c r="I79" s="65">
        <v>11487976</v>
      </c>
      <c r="J79" s="21"/>
      <c r="M79" s="23"/>
    </row>
    <row r="80" spans="1:13" s="22" customFormat="1" ht="60" customHeight="1" x14ac:dyDescent="0.4">
      <c r="A80" s="62">
        <v>78</v>
      </c>
      <c r="B80" s="63" t="s">
        <v>224</v>
      </c>
      <c r="C80" s="63" t="s">
        <v>280</v>
      </c>
      <c r="D80" s="64" t="s">
        <v>29</v>
      </c>
      <c r="E80" s="64" t="s">
        <v>24</v>
      </c>
      <c r="F80" s="65">
        <v>26001560</v>
      </c>
      <c r="G80" s="65">
        <v>26001560</v>
      </c>
      <c r="H80" s="65">
        <v>0</v>
      </c>
      <c r="I80" s="65">
        <v>5041309</v>
      </c>
      <c r="J80" s="21"/>
      <c r="M80" s="23"/>
    </row>
    <row r="81" spans="1:13" s="22" customFormat="1" ht="60" customHeight="1" x14ac:dyDescent="0.4">
      <c r="A81" s="62">
        <v>79</v>
      </c>
      <c r="B81" s="63" t="s">
        <v>224</v>
      </c>
      <c r="C81" s="63" t="s">
        <v>281</v>
      </c>
      <c r="D81" s="64" t="s">
        <v>29</v>
      </c>
      <c r="E81" s="64" t="s">
        <v>24</v>
      </c>
      <c r="F81" s="65">
        <v>820660</v>
      </c>
      <c r="G81" s="65">
        <v>1105605</v>
      </c>
      <c r="H81" s="65">
        <v>284945</v>
      </c>
      <c r="I81" s="65">
        <v>733676</v>
      </c>
      <c r="J81" s="21"/>
      <c r="M81" s="23"/>
    </row>
    <row r="82" spans="1:13" s="22" customFormat="1" ht="60" customHeight="1" x14ac:dyDescent="0.4">
      <c r="A82" s="62">
        <v>80</v>
      </c>
      <c r="B82" s="63" t="s">
        <v>224</v>
      </c>
      <c r="C82" s="63" t="s">
        <v>282</v>
      </c>
      <c r="D82" s="64" t="s">
        <v>29</v>
      </c>
      <c r="E82" s="64" t="s">
        <v>26</v>
      </c>
      <c r="F82" s="65">
        <v>0</v>
      </c>
      <c r="G82" s="65">
        <v>0.1</v>
      </c>
      <c r="H82" s="65">
        <v>0</v>
      </c>
      <c r="I82" s="65">
        <v>0</v>
      </c>
      <c r="J82" s="21"/>
      <c r="M82" s="23"/>
    </row>
    <row r="83" spans="1:13" s="22" customFormat="1" ht="84" customHeight="1" x14ac:dyDescent="0.4">
      <c r="A83" s="62">
        <v>81</v>
      </c>
      <c r="B83" s="63" t="s">
        <v>224</v>
      </c>
      <c r="C83" s="63" t="s">
        <v>283</v>
      </c>
      <c r="D83" s="64" t="s">
        <v>29</v>
      </c>
      <c r="E83" s="64" t="s">
        <v>24</v>
      </c>
      <c r="F83" s="65">
        <v>23047361</v>
      </c>
      <c r="G83" s="65">
        <v>25818302</v>
      </c>
      <c r="H83" s="65">
        <v>2770941</v>
      </c>
      <c r="I83" s="65">
        <v>21326291</v>
      </c>
      <c r="J83" s="21"/>
      <c r="M83" s="23"/>
    </row>
    <row r="84" spans="1:13" s="22" customFormat="1" ht="88.5" customHeight="1" x14ac:dyDescent="0.4">
      <c r="A84" s="62">
        <v>82</v>
      </c>
      <c r="B84" s="63" t="s">
        <v>224</v>
      </c>
      <c r="C84" s="63" t="s">
        <v>284</v>
      </c>
      <c r="D84" s="64" t="s">
        <v>29</v>
      </c>
      <c r="E84" s="64" t="s">
        <v>24</v>
      </c>
      <c r="F84" s="65">
        <v>42350200</v>
      </c>
      <c r="G84" s="65">
        <v>42350200</v>
      </c>
      <c r="H84" s="65">
        <v>0</v>
      </c>
      <c r="I84" s="65">
        <v>13868344</v>
      </c>
      <c r="J84" s="21"/>
      <c r="M84" s="23"/>
    </row>
    <row r="85" spans="1:13" s="22" customFormat="1" ht="60" customHeight="1" x14ac:dyDescent="0.4">
      <c r="A85" s="62">
        <v>83</v>
      </c>
      <c r="B85" s="63" t="s">
        <v>224</v>
      </c>
      <c r="C85" s="63" t="s">
        <v>285</v>
      </c>
      <c r="D85" s="64" t="s">
        <v>29</v>
      </c>
      <c r="E85" s="64" t="s">
        <v>24</v>
      </c>
      <c r="F85" s="65">
        <v>20133421</v>
      </c>
      <c r="G85" s="65">
        <v>20133421</v>
      </c>
      <c r="H85" s="65">
        <v>0</v>
      </c>
      <c r="I85" s="65">
        <v>452460</v>
      </c>
      <c r="J85" s="21"/>
      <c r="M85" s="23"/>
    </row>
    <row r="86" spans="1:13" s="22" customFormat="1" ht="60" customHeight="1" x14ac:dyDescent="0.4">
      <c r="A86" s="62">
        <v>84</v>
      </c>
      <c r="B86" s="63" t="s">
        <v>224</v>
      </c>
      <c r="C86" s="63" t="s">
        <v>286</v>
      </c>
      <c r="D86" s="64" t="s">
        <v>29</v>
      </c>
      <c r="E86" s="64" t="s">
        <v>24</v>
      </c>
      <c r="F86" s="65">
        <v>31683000</v>
      </c>
      <c r="G86" s="65">
        <v>31683000</v>
      </c>
      <c r="H86" s="65">
        <v>0</v>
      </c>
      <c r="I86" s="65">
        <v>1147947</v>
      </c>
      <c r="J86" s="21"/>
      <c r="M86" s="23"/>
    </row>
    <row r="87" spans="1:13" s="22" customFormat="1" ht="60" customHeight="1" x14ac:dyDescent="0.4">
      <c r="A87" s="62">
        <v>85</v>
      </c>
      <c r="B87" s="63" t="s">
        <v>224</v>
      </c>
      <c r="C87" s="63" t="s">
        <v>287</v>
      </c>
      <c r="D87" s="64" t="s">
        <v>29</v>
      </c>
      <c r="E87" s="64" t="s">
        <v>24</v>
      </c>
      <c r="F87" s="65">
        <v>5712522</v>
      </c>
      <c r="G87" s="65">
        <v>5712522</v>
      </c>
      <c r="H87" s="65">
        <v>0</v>
      </c>
      <c r="I87" s="65">
        <v>0</v>
      </c>
      <c r="J87" s="21"/>
      <c r="M87" s="23"/>
    </row>
    <row r="88" spans="1:13" s="22" customFormat="1" ht="60" customHeight="1" x14ac:dyDescent="0.4">
      <c r="A88" s="62">
        <v>86</v>
      </c>
      <c r="B88" s="63" t="s">
        <v>224</v>
      </c>
      <c r="C88" s="63" t="s">
        <v>288</v>
      </c>
      <c r="D88" s="64" t="s">
        <v>29</v>
      </c>
      <c r="E88" s="64" t="s">
        <v>24</v>
      </c>
      <c r="F88" s="65">
        <v>32503560</v>
      </c>
      <c r="G88" s="65">
        <v>32503560</v>
      </c>
      <c r="H88" s="65">
        <v>0</v>
      </c>
      <c r="I88" s="65">
        <v>21510333</v>
      </c>
      <c r="J88" s="21"/>
      <c r="M88" s="23"/>
    </row>
    <row r="89" spans="1:13" s="22" customFormat="1" ht="60" customHeight="1" x14ac:dyDescent="0.4">
      <c r="A89" s="62">
        <v>87</v>
      </c>
      <c r="B89" s="63" t="s">
        <v>224</v>
      </c>
      <c r="C89" s="63" t="s">
        <v>289</v>
      </c>
      <c r="D89" s="64" t="s">
        <v>29</v>
      </c>
      <c r="E89" s="64" t="s">
        <v>24</v>
      </c>
      <c r="F89" s="65">
        <v>24750565</v>
      </c>
      <c r="G89" s="65">
        <v>24750565</v>
      </c>
      <c r="H89" s="65">
        <v>0</v>
      </c>
      <c r="I89" s="65">
        <v>12771143</v>
      </c>
      <c r="J89" s="21"/>
      <c r="M89" s="23"/>
    </row>
    <row r="90" spans="1:13" s="22" customFormat="1" ht="60" customHeight="1" x14ac:dyDescent="0.4">
      <c r="A90" s="62">
        <v>88</v>
      </c>
      <c r="B90" s="63" t="s">
        <v>224</v>
      </c>
      <c r="C90" s="63" t="s">
        <v>290</v>
      </c>
      <c r="D90" s="64" t="s">
        <v>29</v>
      </c>
      <c r="E90" s="64" t="s">
        <v>24</v>
      </c>
      <c r="F90" s="65">
        <v>55829358</v>
      </c>
      <c r="G90" s="65">
        <v>55829358</v>
      </c>
      <c r="H90" s="65">
        <v>0</v>
      </c>
      <c r="I90" s="65">
        <v>0</v>
      </c>
      <c r="J90" s="21"/>
      <c r="M90" s="23"/>
    </row>
    <row r="91" spans="1:13" s="22" customFormat="1" ht="67.5" customHeight="1" x14ac:dyDescent="0.4">
      <c r="A91" s="62">
        <v>89</v>
      </c>
      <c r="B91" s="63" t="s">
        <v>224</v>
      </c>
      <c r="C91" s="63" t="s">
        <v>291</v>
      </c>
      <c r="D91" s="64" t="s">
        <v>29</v>
      </c>
      <c r="E91" s="64" t="s">
        <v>24</v>
      </c>
      <c r="F91" s="65">
        <v>32927061</v>
      </c>
      <c r="G91" s="65">
        <v>32927061</v>
      </c>
      <c r="H91" s="65">
        <v>0</v>
      </c>
      <c r="I91" s="65">
        <v>3078870</v>
      </c>
      <c r="J91" s="21"/>
      <c r="M91" s="23"/>
    </row>
    <row r="92" spans="1:13" s="22" customFormat="1" ht="77.25" customHeight="1" x14ac:dyDescent="0.4">
      <c r="A92" s="62">
        <v>90</v>
      </c>
      <c r="B92" s="63" t="s">
        <v>224</v>
      </c>
      <c r="C92" s="63" t="s">
        <v>292</v>
      </c>
      <c r="D92" s="64" t="s">
        <v>29</v>
      </c>
      <c r="E92" s="64" t="s">
        <v>24</v>
      </c>
      <c r="F92" s="65">
        <v>22715000</v>
      </c>
      <c r="G92" s="65">
        <v>22715000</v>
      </c>
      <c r="H92" s="65">
        <v>0</v>
      </c>
      <c r="I92" s="65">
        <v>8383361</v>
      </c>
      <c r="J92" s="21"/>
      <c r="M92" s="23"/>
    </row>
    <row r="93" spans="1:13" s="22" customFormat="1" ht="60" customHeight="1" x14ac:dyDescent="0.4">
      <c r="A93" s="62">
        <v>91</v>
      </c>
      <c r="B93" s="63" t="s">
        <v>224</v>
      </c>
      <c r="C93" s="63" t="s">
        <v>293</v>
      </c>
      <c r="D93" s="64" t="s">
        <v>29</v>
      </c>
      <c r="E93" s="64" t="s">
        <v>24</v>
      </c>
      <c r="F93" s="65">
        <v>35108540</v>
      </c>
      <c r="G93" s="65">
        <v>35108540</v>
      </c>
      <c r="H93" s="65">
        <v>0</v>
      </c>
      <c r="I93" s="65">
        <v>14480787</v>
      </c>
      <c r="J93" s="21"/>
      <c r="M93" s="23"/>
    </row>
    <row r="94" spans="1:13" s="22" customFormat="1" ht="60" customHeight="1" x14ac:dyDescent="0.4">
      <c r="A94" s="62">
        <v>92</v>
      </c>
      <c r="B94" s="63" t="s">
        <v>224</v>
      </c>
      <c r="C94" s="63" t="s">
        <v>294</v>
      </c>
      <c r="D94" s="64" t="s">
        <v>29</v>
      </c>
      <c r="E94" s="64" t="s">
        <v>24</v>
      </c>
      <c r="F94" s="65">
        <v>29258360</v>
      </c>
      <c r="G94" s="65">
        <v>29258360</v>
      </c>
      <c r="H94" s="65">
        <v>0</v>
      </c>
      <c r="I94" s="65">
        <v>14124070</v>
      </c>
      <c r="J94" s="21"/>
      <c r="M94" s="23"/>
    </row>
    <row r="95" spans="1:13" s="22" customFormat="1" ht="60" customHeight="1" x14ac:dyDescent="0.4">
      <c r="A95" s="62">
        <v>93</v>
      </c>
      <c r="B95" s="63" t="s">
        <v>224</v>
      </c>
      <c r="C95" s="63" t="s">
        <v>295</v>
      </c>
      <c r="D95" s="64" t="s">
        <v>29</v>
      </c>
      <c r="E95" s="64" t="s">
        <v>23</v>
      </c>
      <c r="F95" s="65">
        <v>3885980</v>
      </c>
      <c r="G95" s="65">
        <v>8037340</v>
      </c>
      <c r="H95" s="65">
        <v>4151360</v>
      </c>
      <c r="I95" s="65">
        <v>2525628</v>
      </c>
      <c r="J95" s="21"/>
      <c r="M95" s="23"/>
    </row>
    <row r="96" spans="1:13" s="22" customFormat="1" ht="60" customHeight="1" x14ac:dyDescent="0.4">
      <c r="A96" s="62">
        <v>94</v>
      </c>
      <c r="B96" s="63" t="s">
        <v>224</v>
      </c>
      <c r="C96" s="63" t="s">
        <v>296</v>
      </c>
      <c r="D96" s="64" t="s">
        <v>29</v>
      </c>
      <c r="E96" s="64" t="s">
        <v>24</v>
      </c>
      <c r="F96" s="65">
        <v>15294582</v>
      </c>
      <c r="G96" s="65">
        <v>15294582</v>
      </c>
      <c r="H96" s="65">
        <v>0</v>
      </c>
      <c r="I96" s="65">
        <v>0</v>
      </c>
      <c r="J96" s="21"/>
      <c r="M96" s="23"/>
    </row>
    <row r="97" spans="1:13" s="22" customFormat="1" ht="60" customHeight="1" x14ac:dyDescent="0.4">
      <c r="A97" s="62">
        <v>95</v>
      </c>
      <c r="B97" s="63" t="s">
        <v>225</v>
      </c>
      <c r="C97" s="63" t="s">
        <v>297</v>
      </c>
      <c r="D97" s="64" t="s">
        <v>324</v>
      </c>
      <c r="E97" s="64" t="s">
        <v>24</v>
      </c>
      <c r="F97" s="65">
        <v>14746000</v>
      </c>
      <c r="G97" s="65">
        <v>14746000</v>
      </c>
      <c r="H97" s="65">
        <v>0</v>
      </c>
      <c r="I97" s="65">
        <v>14746000</v>
      </c>
      <c r="J97" s="21"/>
      <c r="M97" s="23"/>
    </row>
    <row r="98" spans="1:13" s="22" customFormat="1" ht="60" customHeight="1" x14ac:dyDescent="0.4">
      <c r="A98" s="62">
        <v>96</v>
      </c>
      <c r="B98" s="63" t="s">
        <v>225</v>
      </c>
      <c r="C98" s="63" t="s">
        <v>298</v>
      </c>
      <c r="D98" s="64" t="s">
        <v>324</v>
      </c>
      <c r="E98" s="64" t="s">
        <v>24</v>
      </c>
      <c r="F98" s="65">
        <v>690000</v>
      </c>
      <c r="G98" s="65">
        <v>690000</v>
      </c>
      <c r="H98" s="65">
        <v>0</v>
      </c>
      <c r="I98" s="65">
        <v>688000</v>
      </c>
      <c r="J98" s="21"/>
      <c r="M98" s="23"/>
    </row>
    <row r="99" spans="1:13" s="22" customFormat="1" ht="60" customHeight="1" x14ac:dyDescent="0.4">
      <c r="A99" s="62">
        <v>97</v>
      </c>
      <c r="B99" s="63" t="s">
        <v>225</v>
      </c>
      <c r="C99" s="63" t="s">
        <v>299</v>
      </c>
      <c r="D99" s="64" t="s">
        <v>324</v>
      </c>
      <c r="E99" s="64" t="s">
        <v>24</v>
      </c>
      <c r="F99" s="65">
        <v>3190000</v>
      </c>
      <c r="G99" s="65">
        <v>3190000</v>
      </c>
      <c r="H99" s="65">
        <v>0</v>
      </c>
      <c r="I99" s="65">
        <v>3185000</v>
      </c>
      <c r="J99" s="21"/>
      <c r="M99" s="23"/>
    </row>
    <row r="100" spans="1:13" s="22" customFormat="1" ht="60" customHeight="1" x14ac:dyDescent="0.4">
      <c r="A100" s="62">
        <v>98</v>
      </c>
      <c r="B100" s="63" t="s">
        <v>225</v>
      </c>
      <c r="C100" s="63" t="s">
        <v>300</v>
      </c>
      <c r="D100" s="64" t="s">
        <v>324</v>
      </c>
      <c r="E100" s="64" t="s">
        <v>24</v>
      </c>
      <c r="F100" s="65">
        <v>23000</v>
      </c>
      <c r="G100" s="65">
        <v>23000</v>
      </c>
      <c r="H100" s="65">
        <v>0</v>
      </c>
      <c r="I100" s="65">
        <v>23000</v>
      </c>
      <c r="J100" s="21"/>
      <c r="M100" s="23"/>
    </row>
    <row r="101" spans="1:13" s="22" customFormat="1" ht="60" customHeight="1" x14ac:dyDescent="0.4">
      <c r="A101" s="62">
        <v>99</v>
      </c>
      <c r="B101" s="63" t="s">
        <v>225</v>
      </c>
      <c r="C101" s="63" t="s">
        <v>301</v>
      </c>
      <c r="D101" s="64" t="s">
        <v>324</v>
      </c>
      <c r="E101" s="64" t="s">
        <v>24</v>
      </c>
      <c r="F101" s="65">
        <v>3633000</v>
      </c>
      <c r="G101" s="65">
        <v>3633000</v>
      </c>
      <c r="H101" s="65">
        <v>0</v>
      </c>
      <c r="I101" s="65">
        <v>3500000</v>
      </c>
      <c r="J101" s="21"/>
      <c r="M101" s="23"/>
    </row>
    <row r="102" spans="1:13" s="22" customFormat="1" ht="60" customHeight="1" x14ac:dyDescent="0.4">
      <c r="A102" s="62">
        <v>100</v>
      </c>
      <c r="B102" s="63" t="s">
        <v>225</v>
      </c>
      <c r="C102" s="63" t="s">
        <v>302</v>
      </c>
      <c r="D102" s="64" t="s">
        <v>324</v>
      </c>
      <c r="E102" s="64" t="s">
        <v>24</v>
      </c>
      <c r="F102" s="65">
        <v>120000</v>
      </c>
      <c r="G102" s="65">
        <v>120000</v>
      </c>
      <c r="H102" s="65">
        <v>0</v>
      </c>
      <c r="I102" s="65">
        <v>120000</v>
      </c>
      <c r="J102" s="21"/>
      <c r="M102" s="23"/>
    </row>
    <row r="103" spans="1:13" s="22" customFormat="1" ht="60" customHeight="1" x14ac:dyDescent="0.4">
      <c r="A103" s="62">
        <v>101</v>
      </c>
      <c r="B103" s="63" t="s">
        <v>225</v>
      </c>
      <c r="C103" s="63" t="s">
        <v>303</v>
      </c>
      <c r="D103" s="64" t="s">
        <v>324</v>
      </c>
      <c r="E103" s="64" t="s">
        <v>24</v>
      </c>
      <c r="F103" s="65">
        <v>1385000</v>
      </c>
      <c r="G103" s="65">
        <v>1385000</v>
      </c>
      <c r="H103" s="65">
        <v>0</v>
      </c>
      <c r="I103" s="65">
        <v>1200000</v>
      </c>
      <c r="J103" s="21"/>
      <c r="M103" s="23"/>
    </row>
    <row r="104" spans="1:13" s="22" customFormat="1" ht="60" customHeight="1" x14ac:dyDescent="0.4">
      <c r="A104" s="62">
        <v>102</v>
      </c>
      <c r="B104" s="63" t="s">
        <v>225</v>
      </c>
      <c r="C104" s="63" t="s">
        <v>304</v>
      </c>
      <c r="D104" s="64" t="s">
        <v>324</v>
      </c>
      <c r="E104" s="64" t="s">
        <v>24</v>
      </c>
      <c r="F104" s="65">
        <v>5326000</v>
      </c>
      <c r="G104" s="65">
        <v>5326000</v>
      </c>
      <c r="H104" s="65">
        <v>0</v>
      </c>
      <c r="I104" s="65">
        <v>5277000</v>
      </c>
      <c r="J104" s="21"/>
      <c r="M104" s="23"/>
    </row>
    <row r="105" spans="1:13" s="22" customFormat="1" ht="60" customHeight="1" x14ac:dyDescent="0.4">
      <c r="A105" s="62">
        <v>103</v>
      </c>
      <c r="B105" s="63" t="s">
        <v>225</v>
      </c>
      <c r="C105" s="63" t="s">
        <v>305</v>
      </c>
      <c r="D105" s="64" t="s">
        <v>324</v>
      </c>
      <c r="E105" s="64" t="s">
        <v>24</v>
      </c>
      <c r="F105" s="65">
        <v>3460000</v>
      </c>
      <c r="G105" s="65">
        <v>3460000</v>
      </c>
      <c r="H105" s="65">
        <v>0</v>
      </c>
      <c r="I105" s="65">
        <v>3430000</v>
      </c>
      <c r="J105" s="21"/>
      <c r="M105" s="23"/>
    </row>
    <row r="106" spans="1:13" s="22" customFormat="1" ht="60" customHeight="1" x14ac:dyDescent="0.4">
      <c r="A106" s="62">
        <v>104</v>
      </c>
      <c r="B106" s="63" t="s">
        <v>226</v>
      </c>
      <c r="C106" s="63" t="s">
        <v>306</v>
      </c>
      <c r="D106" s="64" t="s">
        <v>29</v>
      </c>
      <c r="E106" s="64" t="s">
        <v>24</v>
      </c>
      <c r="F106" s="65">
        <v>125470</v>
      </c>
      <c r="G106" s="65">
        <v>125470</v>
      </c>
      <c r="H106" s="65">
        <v>0</v>
      </c>
      <c r="I106" s="65">
        <v>0</v>
      </c>
      <c r="J106" s="21"/>
      <c r="M106" s="23"/>
    </row>
    <row r="107" spans="1:13" s="22" customFormat="1" ht="60" customHeight="1" x14ac:dyDescent="0.4">
      <c r="A107" s="62">
        <v>105</v>
      </c>
      <c r="B107" s="63" t="s">
        <v>226</v>
      </c>
      <c r="C107" s="63" t="s">
        <v>307</v>
      </c>
      <c r="D107" s="64" t="s">
        <v>194</v>
      </c>
      <c r="E107" s="64" t="s">
        <v>26</v>
      </c>
      <c r="F107" s="65">
        <v>600000</v>
      </c>
      <c r="G107" s="65">
        <v>1200000</v>
      </c>
      <c r="H107" s="65">
        <v>0</v>
      </c>
      <c r="I107" s="65">
        <v>0</v>
      </c>
      <c r="J107" s="21"/>
      <c r="M107" s="23"/>
    </row>
    <row r="108" spans="1:13" s="22" customFormat="1" ht="60" customHeight="1" x14ac:dyDescent="0.4">
      <c r="A108" s="62">
        <v>106</v>
      </c>
      <c r="B108" s="63" t="s">
        <v>226</v>
      </c>
      <c r="C108" s="63" t="s">
        <v>308</v>
      </c>
      <c r="D108" s="64" t="s">
        <v>194</v>
      </c>
      <c r="E108" s="64" t="s">
        <v>24</v>
      </c>
      <c r="F108" s="65">
        <v>4956296.8499999996</v>
      </c>
      <c r="G108" s="65">
        <v>7151342.5599999996</v>
      </c>
      <c r="H108" s="65">
        <v>2195045.71</v>
      </c>
      <c r="I108" s="65">
        <v>3717182.87</v>
      </c>
      <c r="J108" s="21"/>
      <c r="M108" s="23"/>
    </row>
    <row r="109" spans="1:13" s="22" customFormat="1" ht="60" customHeight="1" x14ac:dyDescent="0.4">
      <c r="A109" s="62">
        <v>107</v>
      </c>
      <c r="B109" s="63" t="s">
        <v>226</v>
      </c>
      <c r="C109" s="63" t="s">
        <v>309</v>
      </c>
      <c r="D109" s="64" t="s">
        <v>194</v>
      </c>
      <c r="E109" s="64" t="s">
        <v>24</v>
      </c>
      <c r="F109" s="65">
        <v>859389.34</v>
      </c>
      <c r="G109" s="65">
        <v>859389.34</v>
      </c>
      <c r="H109" s="65">
        <v>0</v>
      </c>
      <c r="I109" s="65">
        <v>611465.79</v>
      </c>
      <c r="J109" s="21"/>
      <c r="M109" s="23"/>
    </row>
    <row r="110" spans="1:13" s="22" customFormat="1" ht="60" customHeight="1" x14ac:dyDescent="0.4">
      <c r="A110" s="62">
        <v>108</v>
      </c>
      <c r="B110" s="63" t="s">
        <v>226</v>
      </c>
      <c r="C110" s="63" t="s">
        <v>310</v>
      </c>
      <c r="D110" s="64" t="s">
        <v>194</v>
      </c>
      <c r="E110" s="64" t="s">
        <v>23</v>
      </c>
      <c r="F110" s="65">
        <v>622771.68000000005</v>
      </c>
      <c r="G110" s="65">
        <v>3485355.75</v>
      </c>
      <c r="H110" s="65">
        <v>2862584.07</v>
      </c>
      <c r="I110" s="65">
        <v>622703</v>
      </c>
      <c r="J110" s="21"/>
      <c r="M110" s="23"/>
    </row>
    <row r="111" spans="1:13" s="22" customFormat="1" ht="60" customHeight="1" x14ac:dyDescent="0.4">
      <c r="A111" s="62">
        <v>109</v>
      </c>
      <c r="B111" s="63" t="s">
        <v>226</v>
      </c>
      <c r="C111" s="63" t="s">
        <v>311</v>
      </c>
      <c r="D111" s="64" t="s">
        <v>194</v>
      </c>
      <c r="E111" s="64" t="s">
        <v>23</v>
      </c>
      <c r="F111" s="65">
        <v>370691.07</v>
      </c>
      <c r="G111" s="65">
        <v>3517903.28</v>
      </c>
      <c r="H111" s="65">
        <v>3147212.21</v>
      </c>
      <c r="I111" s="65">
        <v>127342.07</v>
      </c>
      <c r="J111" s="21"/>
      <c r="M111" s="23"/>
    </row>
    <row r="112" spans="1:13" s="22" customFormat="1" ht="60" customHeight="1" x14ac:dyDescent="0.4">
      <c r="A112" s="62">
        <v>110</v>
      </c>
      <c r="B112" s="63" t="s">
        <v>226</v>
      </c>
      <c r="C112" s="63" t="s">
        <v>312</v>
      </c>
      <c r="D112" s="64" t="s">
        <v>194</v>
      </c>
      <c r="E112" s="64" t="s">
        <v>26</v>
      </c>
      <c r="F112" s="65">
        <v>5000000</v>
      </c>
      <c r="G112" s="65">
        <v>5000000</v>
      </c>
      <c r="H112" s="65">
        <v>0</v>
      </c>
      <c r="I112" s="65">
        <v>0</v>
      </c>
      <c r="J112" s="21"/>
      <c r="M112" s="23"/>
    </row>
    <row r="113" spans="1:13" s="22" customFormat="1" ht="60" customHeight="1" x14ac:dyDescent="0.4">
      <c r="A113" s="62">
        <v>111</v>
      </c>
      <c r="B113" s="63" t="s">
        <v>226</v>
      </c>
      <c r="C113" s="63" t="s">
        <v>313</v>
      </c>
      <c r="D113" s="64" t="s">
        <v>29</v>
      </c>
      <c r="E113" s="64" t="s">
        <v>24</v>
      </c>
      <c r="F113" s="65">
        <v>1724669.39</v>
      </c>
      <c r="G113" s="65">
        <v>2305371.71</v>
      </c>
      <c r="H113" s="65">
        <v>580702.31999999995</v>
      </c>
      <c r="I113" s="65">
        <v>1039578.99</v>
      </c>
      <c r="J113" s="21"/>
      <c r="M113" s="23"/>
    </row>
    <row r="114" spans="1:13" s="22" customFormat="1" ht="60" customHeight="1" x14ac:dyDescent="0.4">
      <c r="A114" s="62">
        <v>112</v>
      </c>
      <c r="B114" s="63" t="s">
        <v>226</v>
      </c>
      <c r="C114" s="63" t="s">
        <v>314</v>
      </c>
      <c r="D114" s="64" t="s">
        <v>194</v>
      </c>
      <c r="E114" s="64" t="s">
        <v>26</v>
      </c>
      <c r="F114" s="65">
        <v>200000</v>
      </c>
      <c r="G114" s="65">
        <v>200000</v>
      </c>
      <c r="H114" s="65">
        <v>0</v>
      </c>
      <c r="I114" s="65">
        <v>0</v>
      </c>
      <c r="J114" s="21"/>
      <c r="M114" s="23"/>
    </row>
    <row r="115" spans="1:13" s="22" customFormat="1" ht="60" customHeight="1" x14ac:dyDescent="0.4">
      <c r="A115" s="62">
        <v>113</v>
      </c>
      <c r="B115" s="63" t="s">
        <v>226</v>
      </c>
      <c r="C115" s="63" t="s">
        <v>315</v>
      </c>
      <c r="D115" s="64" t="s">
        <v>194</v>
      </c>
      <c r="E115" s="64" t="s">
        <v>24</v>
      </c>
      <c r="F115" s="65">
        <v>87800</v>
      </c>
      <c r="G115" s="65">
        <v>87800</v>
      </c>
      <c r="H115" s="65">
        <v>0</v>
      </c>
      <c r="I115" s="65">
        <v>0</v>
      </c>
      <c r="J115" s="21"/>
      <c r="M115" s="23"/>
    </row>
    <row r="116" spans="1:13" s="22" customFormat="1" ht="60" customHeight="1" x14ac:dyDescent="0.4">
      <c r="A116" s="62">
        <v>114</v>
      </c>
      <c r="B116" s="63" t="s">
        <v>226</v>
      </c>
      <c r="C116" s="63" t="s">
        <v>316</v>
      </c>
      <c r="D116" s="64" t="s">
        <v>194</v>
      </c>
      <c r="E116" s="64" t="s">
        <v>26</v>
      </c>
      <c r="F116" s="65">
        <v>120000</v>
      </c>
      <c r="G116" s="65">
        <v>120000</v>
      </c>
      <c r="H116" s="65">
        <v>0</v>
      </c>
      <c r="I116" s="65">
        <v>0</v>
      </c>
      <c r="J116" s="21"/>
      <c r="M116" s="23"/>
    </row>
    <row r="117" spans="1:13" s="22" customFormat="1" ht="60" customHeight="1" x14ac:dyDescent="0.4">
      <c r="A117" s="62">
        <v>115</v>
      </c>
      <c r="B117" s="63" t="s">
        <v>226</v>
      </c>
      <c r="C117" s="63" t="s">
        <v>317</v>
      </c>
      <c r="D117" s="64" t="s">
        <v>194</v>
      </c>
      <c r="E117" s="64" t="s">
        <v>26</v>
      </c>
      <c r="F117" s="65">
        <v>900000</v>
      </c>
      <c r="G117" s="65">
        <v>900000</v>
      </c>
      <c r="H117" s="65">
        <v>0</v>
      </c>
      <c r="I117" s="65">
        <v>0</v>
      </c>
      <c r="J117" s="21"/>
      <c r="M117" s="23"/>
    </row>
    <row r="118" spans="1:13" s="22" customFormat="1" ht="60" customHeight="1" x14ac:dyDescent="0.4">
      <c r="A118" s="62">
        <v>116</v>
      </c>
      <c r="B118" s="63" t="s">
        <v>226</v>
      </c>
      <c r="C118" s="63" t="s">
        <v>318</v>
      </c>
      <c r="D118" s="64" t="s">
        <v>194</v>
      </c>
      <c r="E118" s="64" t="s">
        <v>23</v>
      </c>
      <c r="F118" s="65">
        <v>520013.82</v>
      </c>
      <c r="G118" s="65">
        <v>1140333.3700000001</v>
      </c>
      <c r="H118" s="65">
        <v>620319.55000000005</v>
      </c>
      <c r="I118" s="65">
        <v>345133.98</v>
      </c>
      <c r="J118" s="21"/>
      <c r="M118" s="23"/>
    </row>
    <row r="119" spans="1:13" s="22" customFormat="1" ht="60" customHeight="1" x14ac:dyDescent="0.4">
      <c r="A119" s="62">
        <v>117</v>
      </c>
      <c r="B119" s="63" t="s">
        <v>226</v>
      </c>
      <c r="C119" s="63" t="s">
        <v>319</v>
      </c>
      <c r="D119" s="64" t="s">
        <v>194</v>
      </c>
      <c r="E119" s="64" t="s">
        <v>26</v>
      </c>
      <c r="F119" s="65">
        <v>250000</v>
      </c>
      <c r="G119" s="65">
        <v>500000</v>
      </c>
      <c r="H119" s="65">
        <v>0</v>
      </c>
      <c r="I119" s="65">
        <v>0</v>
      </c>
      <c r="J119" s="21"/>
      <c r="M119" s="23"/>
    </row>
    <row r="120" spans="1:13" s="22" customFormat="1" ht="60" customHeight="1" x14ac:dyDescent="0.4">
      <c r="A120" s="62">
        <v>118</v>
      </c>
      <c r="B120" s="63" t="s">
        <v>226</v>
      </c>
      <c r="C120" s="63" t="s">
        <v>320</v>
      </c>
      <c r="D120" s="64" t="s">
        <v>194</v>
      </c>
      <c r="E120" s="64" t="s">
        <v>26</v>
      </c>
      <c r="F120" s="65">
        <v>750000</v>
      </c>
      <c r="G120" s="65">
        <v>750000</v>
      </c>
      <c r="H120" s="65">
        <v>0</v>
      </c>
      <c r="I120" s="65">
        <v>0</v>
      </c>
      <c r="J120" s="21"/>
      <c r="M120" s="23"/>
    </row>
    <row r="121" spans="1:13" s="22" customFormat="1" ht="60" customHeight="1" x14ac:dyDescent="0.4">
      <c r="A121" s="62">
        <v>119</v>
      </c>
      <c r="B121" s="63" t="s">
        <v>226</v>
      </c>
      <c r="C121" s="63" t="s">
        <v>321</v>
      </c>
      <c r="D121" s="64" t="s">
        <v>194</v>
      </c>
      <c r="E121" s="64" t="s">
        <v>24</v>
      </c>
      <c r="F121" s="65">
        <v>811317.63</v>
      </c>
      <c r="G121" s="65">
        <v>811317.63</v>
      </c>
      <c r="H121" s="65">
        <v>0</v>
      </c>
      <c r="I121" s="65">
        <v>799693.24</v>
      </c>
      <c r="J121" s="21"/>
      <c r="M121" s="23"/>
    </row>
    <row r="122" spans="1:13" s="22" customFormat="1" ht="84" customHeight="1" x14ac:dyDescent="0.4">
      <c r="A122" s="62">
        <v>120</v>
      </c>
      <c r="B122" s="63" t="s">
        <v>226</v>
      </c>
      <c r="C122" s="63" t="s">
        <v>322</v>
      </c>
      <c r="D122" s="64" t="s">
        <v>194</v>
      </c>
      <c r="E122" s="64" t="s">
        <v>23</v>
      </c>
      <c r="F122" s="65">
        <v>1040931.24</v>
      </c>
      <c r="G122" s="65">
        <v>2199419.62</v>
      </c>
      <c r="H122" s="65">
        <v>1158488.3799999999</v>
      </c>
      <c r="I122" s="65">
        <v>1040931.21</v>
      </c>
      <c r="J122" s="21"/>
      <c r="M122" s="23"/>
    </row>
    <row r="123" spans="1:13" s="22" customFormat="1" ht="60" customHeight="1" x14ac:dyDescent="0.4">
      <c r="A123" s="62">
        <v>121</v>
      </c>
      <c r="B123" s="63" t="s">
        <v>226</v>
      </c>
      <c r="C123" s="63" t="s">
        <v>323</v>
      </c>
      <c r="D123" s="64" t="s">
        <v>194</v>
      </c>
      <c r="E123" s="64" t="s">
        <v>23</v>
      </c>
      <c r="F123" s="65">
        <v>160000</v>
      </c>
      <c r="G123" s="65">
        <v>160000</v>
      </c>
      <c r="H123" s="65">
        <v>0</v>
      </c>
      <c r="I123" s="65">
        <v>0</v>
      </c>
      <c r="J123" s="21"/>
      <c r="M123" s="23"/>
    </row>
    <row r="124" spans="1:13" s="22" customFormat="1" ht="80.099999999999994" customHeight="1" x14ac:dyDescent="0.4">
      <c r="A124" s="62">
        <v>122</v>
      </c>
      <c r="B124" s="63" t="s">
        <v>325</v>
      </c>
      <c r="C124" s="63" t="s">
        <v>327</v>
      </c>
      <c r="D124" s="63" t="s">
        <v>369</v>
      </c>
      <c r="E124" s="64" t="s">
        <v>24</v>
      </c>
      <c r="F124" s="65">
        <v>139993</v>
      </c>
      <c r="G124" s="65">
        <v>166525</v>
      </c>
      <c r="H124" s="65">
        <v>0</v>
      </c>
      <c r="I124" s="65">
        <v>27475</v>
      </c>
      <c r="J124" s="21"/>
      <c r="M124" s="23"/>
    </row>
    <row r="125" spans="1:13" s="22" customFormat="1" ht="80.099999999999994" customHeight="1" x14ac:dyDescent="0.4">
      <c r="A125" s="62">
        <v>123</v>
      </c>
      <c r="B125" s="63" t="s">
        <v>325</v>
      </c>
      <c r="C125" s="63" t="s">
        <v>328</v>
      </c>
      <c r="D125" s="63" t="s">
        <v>369</v>
      </c>
      <c r="E125" s="64" t="s">
        <v>23</v>
      </c>
      <c r="F125" s="65">
        <v>97020</v>
      </c>
      <c r="G125" s="65">
        <v>474826</v>
      </c>
      <c r="H125" s="65">
        <v>377805.57</v>
      </c>
      <c r="I125" s="65">
        <v>97020</v>
      </c>
      <c r="J125" s="21"/>
      <c r="M125" s="23"/>
    </row>
    <row r="126" spans="1:13" s="22" customFormat="1" ht="80.099999999999994" customHeight="1" x14ac:dyDescent="0.4">
      <c r="A126" s="62">
        <v>124</v>
      </c>
      <c r="B126" s="63" t="s">
        <v>325</v>
      </c>
      <c r="C126" s="63" t="s">
        <v>329</v>
      </c>
      <c r="D126" s="63" t="s">
        <v>369</v>
      </c>
      <c r="E126" s="64" t="s">
        <v>26</v>
      </c>
      <c r="F126" s="65">
        <v>0</v>
      </c>
      <c r="G126" s="65">
        <v>65945506</v>
      </c>
      <c r="H126" s="65">
        <v>7882</v>
      </c>
      <c r="I126" s="65">
        <v>0</v>
      </c>
      <c r="J126" s="21"/>
      <c r="M126" s="23"/>
    </row>
    <row r="127" spans="1:13" s="22" customFormat="1" ht="80.099999999999994" customHeight="1" x14ac:dyDescent="0.4">
      <c r="A127" s="62">
        <v>125</v>
      </c>
      <c r="B127" s="63" t="s">
        <v>325</v>
      </c>
      <c r="C127" s="63" t="s">
        <v>330</v>
      </c>
      <c r="D127" s="63" t="s">
        <v>369</v>
      </c>
      <c r="E127" s="64" t="s">
        <v>24</v>
      </c>
      <c r="F127" s="65">
        <v>642392</v>
      </c>
      <c r="G127" s="65">
        <v>1284784</v>
      </c>
      <c r="H127" s="65">
        <v>0</v>
      </c>
      <c r="I127" s="65">
        <v>170762</v>
      </c>
      <c r="J127" s="21"/>
      <c r="M127" s="23"/>
    </row>
    <row r="128" spans="1:13" s="22" customFormat="1" ht="80.099999999999994" customHeight="1" x14ac:dyDescent="0.4">
      <c r="A128" s="62">
        <v>126</v>
      </c>
      <c r="B128" s="63" t="s">
        <v>325</v>
      </c>
      <c r="C128" s="63" t="s">
        <v>331</v>
      </c>
      <c r="D128" s="63" t="s">
        <v>369</v>
      </c>
      <c r="E128" s="64" t="s">
        <v>26</v>
      </c>
      <c r="F128" s="65">
        <v>190000</v>
      </c>
      <c r="G128" s="65">
        <v>1900000</v>
      </c>
      <c r="H128" s="65">
        <v>0</v>
      </c>
      <c r="I128" s="65">
        <v>0</v>
      </c>
      <c r="J128" s="21"/>
      <c r="M128" s="23"/>
    </row>
    <row r="129" spans="1:13" s="22" customFormat="1" ht="80.099999999999994" customHeight="1" x14ac:dyDescent="0.4">
      <c r="A129" s="62">
        <v>127</v>
      </c>
      <c r="B129" s="63" t="s">
        <v>325</v>
      </c>
      <c r="C129" s="63" t="s">
        <v>332</v>
      </c>
      <c r="D129" s="63" t="s">
        <v>369</v>
      </c>
      <c r="E129" s="64" t="s">
        <v>23</v>
      </c>
      <c r="F129" s="65">
        <v>66956</v>
      </c>
      <c r="G129" s="65">
        <v>67579</v>
      </c>
      <c r="H129" s="65">
        <v>622.91999999999996</v>
      </c>
      <c r="I129" s="65">
        <v>66939</v>
      </c>
      <c r="J129" s="21"/>
      <c r="M129" s="23"/>
    </row>
    <row r="130" spans="1:13" s="22" customFormat="1" ht="80.099999999999994" customHeight="1" x14ac:dyDescent="0.4">
      <c r="A130" s="62">
        <v>128</v>
      </c>
      <c r="B130" s="63" t="s">
        <v>325</v>
      </c>
      <c r="C130" s="63" t="s">
        <v>333</v>
      </c>
      <c r="D130" s="63" t="s">
        <v>369</v>
      </c>
      <c r="E130" s="64" t="s">
        <v>23</v>
      </c>
      <c r="F130" s="65">
        <v>204700</v>
      </c>
      <c r="G130" s="65">
        <v>204967</v>
      </c>
      <c r="H130" s="65">
        <v>267</v>
      </c>
      <c r="I130" s="65">
        <v>204700</v>
      </c>
      <c r="J130" s="21"/>
      <c r="M130" s="23"/>
    </row>
    <row r="131" spans="1:13" s="22" customFormat="1" ht="80.099999999999994" customHeight="1" x14ac:dyDescent="0.4">
      <c r="A131" s="62">
        <v>129</v>
      </c>
      <c r="B131" s="63" t="s">
        <v>325</v>
      </c>
      <c r="C131" s="63" t="s">
        <v>334</v>
      </c>
      <c r="D131" s="63" t="s">
        <v>369</v>
      </c>
      <c r="E131" s="64" t="s">
        <v>24</v>
      </c>
      <c r="F131" s="65">
        <v>30631455</v>
      </c>
      <c r="G131" s="65">
        <v>79095884</v>
      </c>
      <c r="H131" s="65">
        <v>0</v>
      </c>
      <c r="I131" s="65">
        <v>24204668</v>
      </c>
      <c r="J131" s="21"/>
      <c r="M131" s="23"/>
    </row>
    <row r="132" spans="1:13" s="22" customFormat="1" ht="80.099999999999994" customHeight="1" x14ac:dyDescent="0.4">
      <c r="A132" s="62">
        <v>130</v>
      </c>
      <c r="B132" s="63" t="s">
        <v>325</v>
      </c>
      <c r="C132" s="63" t="s">
        <v>335</v>
      </c>
      <c r="D132" s="63" t="s">
        <v>369</v>
      </c>
      <c r="E132" s="64" t="s">
        <v>23</v>
      </c>
      <c r="F132" s="65">
        <v>45000</v>
      </c>
      <c r="G132" s="65">
        <v>45000</v>
      </c>
      <c r="H132" s="65">
        <v>0</v>
      </c>
      <c r="I132" s="65">
        <v>44699</v>
      </c>
      <c r="J132" s="21"/>
      <c r="M132" s="23"/>
    </row>
    <row r="133" spans="1:13" s="22" customFormat="1" ht="80.099999999999994" customHeight="1" x14ac:dyDescent="0.4">
      <c r="A133" s="62">
        <v>131</v>
      </c>
      <c r="B133" s="63" t="s">
        <v>325</v>
      </c>
      <c r="C133" s="63" t="s">
        <v>336</v>
      </c>
      <c r="D133" s="63" t="s">
        <v>369</v>
      </c>
      <c r="E133" s="64" t="s">
        <v>23</v>
      </c>
      <c r="F133" s="65">
        <v>1168317</v>
      </c>
      <c r="G133" s="65">
        <v>8672422</v>
      </c>
      <c r="H133" s="65">
        <v>7504104.9699999997</v>
      </c>
      <c r="I133" s="65">
        <v>1168256.53</v>
      </c>
      <c r="J133" s="21"/>
      <c r="M133" s="23"/>
    </row>
    <row r="134" spans="1:13" s="22" customFormat="1" ht="80.099999999999994" customHeight="1" x14ac:dyDescent="0.4">
      <c r="A134" s="62">
        <v>132</v>
      </c>
      <c r="B134" s="63" t="s">
        <v>325</v>
      </c>
      <c r="C134" s="63" t="s">
        <v>337</v>
      </c>
      <c r="D134" s="63" t="s">
        <v>369</v>
      </c>
      <c r="E134" s="64" t="s">
        <v>24</v>
      </c>
      <c r="F134" s="65">
        <v>41500000</v>
      </c>
      <c r="G134" s="65">
        <v>150000000</v>
      </c>
      <c r="H134" s="65">
        <v>91495879.060000002</v>
      </c>
      <c r="I134" s="65">
        <v>32666665</v>
      </c>
      <c r="J134" s="21"/>
      <c r="M134" s="23"/>
    </row>
    <row r="135" spans="1:13" s="22" customFormat="1" ht="80.099999999999994" customHeight="1" x14ac:dyDescent="0.4">
      <c r="A135" s="62">
        <v>133</v>
      </c>
      <c r="B135" s="63" t="s">
        <v>325</v>
      </c>
      <c r="C135" s="63" t="s">
        <v>338</v>
      </c>
      <c r="D135" s="63" t="s">
        <v>369</v>
      </c>
      <c r="E135" s="64" t="s">
        <v>24</v>
      </c>
      <c r="F135" s="65">
        <v>850000</v>
      </c>
      <c r="G135" s="65">
        <v>3199624</v>
      </c>
      <c r="H135" s="65">
        <v>133151.54</v>
      </c>
      <c r="I135" s="65">
        <v>498477</v>
      </c>
      <c r="J135" s="21"/>
      <c r="M135" s="23"/>
    </row>
    <row r="136" spans="1:13" s="22" customFormat="1" ht="80.099999999999994" customHeight="1" x14ac:dyDescent="0.4">
      <c r="A136" s="62">
        <v>134</v>
      </c>
      <c r="B136" s="63" t="s">
        <v>325</v>
      </c>
      <c r="C136" s="63" t="s">
        <v>339</v>
      </c>
      <c r="D136" s="63" t="s">
        <v>369</v>
      </c>
      <c r="E136" s="64" t="s">
        <v>23</v>
      </c>
      <c r="F136" s="65">
        <v>21122095</v>
      </c>
      <c r="G136" s="65">
        <v>63720000</v>
      </c>
      <c r="H136" s="65">
        <v>42596000</v>
      </c>
      <c r="I136" s="65">
        <v>379138</v>
      </c>
      <c r="J136" s="21"/>
      <c r="M136" s="23"/>
    </row>
    <row r="137" spans="1:13" s="22" customFormat="1" ht="80.099999999999994" customHeight="1" x14ac:dyDescent="0.4">
      <c r="A137" s="62">
        <v>135</v>
      </c>
      <c r="B137" s="63" t="s">
        <v>325</v>
      </c>
      <c r="C137" s="63" t="s">
        <v>340</v>
      </c>
      <c r="D137" s="63" t="s">
        <v>369</v>
      </c>
      <c r="E137" s="64" t="s">
        <v>24</v>
      </c>
      <c r="F137" s="65">
        <v>1400000</v>
      </c>
      <c r="G137" s="65">
        <v>3980000</v>
      </c>
      <c r="H137" s="65">
        <v>0</v>
      </c>
      <c r="I137" s="65">
        <v>912979</v>
      </c>
      <c r="J137" s="21"/>
      <c r="M137" s="23"/>
    </row>
    <row r="138" spans="1:13" s="22" customFormat="1" ht="80.099999999999994" customHeight="1" x14ac:dyDescent="0.4">
      <c r="A138" s="62">
        <v>136</v>
      </c>
      <c r="B138" s="63" t="s">
        <v>325</v>
      </c>
      <c r="C138" s="63" t="s">
        <v>341</v>
      </c>
      <c r="D138" s="63" t="s">
        <v>369</v>
      </c>
      <c r="E138" s="64" t="s">
        <v>24</v>
      </c>
      <c r="F138" s="65">
        <v>1000</v>
      </c>
      <c r="G138" s="65">
        <v>1990760</v>
      </c>
      <c r="H138" s="65">
        <v>0</v>
      </c>
      <c r="I138" s="65">
        <v>0</v>
      </c>
      <c r="J138" s="21"/>
      <c r="M138" s="23"/>
    </row>
    <row r="139" spans="1:13" s="22" customFormat="1" ht="80.099999999999994" customHeight="1" x14ac:dyDescent="0.4">
      <c r="A139" s="62">
        <v>137</v>
      </c>
      <c r="B139" s="63" t="s">
        <v>325</v>
      </c>
      <c r="C139" s="63" t="s">
        <v>342</v>
      </c>
      <c r="D139" s="63" t="s">
        <v>369</v>
      </c>
      <c r="E139" s="64" t="s">
        <v>25</v>
      </c>
      <c r="F139" s="65">
        <v>50000</v>
      </c>
      <c r="G139" s="65">
        <v>370000</v>
      </c>
      <c r="H139" s="65">
        <v>0</v>
      </c>
      <c r="I139" s="65">
        <v>6038.4</v>
      </c>
      <c r="J139" s="21"/>
      <c r="M139" s="23"/>
    </row>
    <row r="140" spans="1:13" s="22" customFormat="1" ht="80.099999999999994" customHeight="1" x14ac:dyDescent="0.4">
      <c r="A140" s="62">
        <v>138</v>
      </c>
      <c r="B140" s="63" t="s">
        <v>325</v>
      </c>
      <c r="C140" s="63" t="s">
        <v>343</v>
      </c>
      <c r="D140" s="63" t="s">
        <v>369</v>
      </c>
      <c r="E140" s="64" t="s">
        <v>24</v>
      </c>
      <c r="F140" s="65">
        <v>1635176.1</v>
      </c>
      <c r="G140" s="65">
        <v>3175880.53</v>
      </c>
      <c r="H140" s="65">
        <v>0</v>
      </c>
      <c r="I140" s="65">
        <v>621267</v>
      </c>
      <c r="J140" s="21"/>
      <c r="M140" s="23"/>
    </row>
    <row r="141" spans="1:13" s="22" customFormat="1" ht="80.099999999999994" customHeight="1" x14ac:dyDescent="0.4">
      <c r="A141" s="62">
        <v>139</v>
      </c>
      <c r="B141" s="63" t="s">
        <v>325</v>
      </c>
      <c r="C141" s="63" t="s">
        <v>344</v>
      </c>
      <c r="D141" s="63" t="s">
        <v>369</v>
      </c>
      <c r="E141" s="64" t="s">
        <v>23</v>
      </c>
      <c r="F141" s="65">
        <v>210366</v>
      </c>
      <c r="G141" s="65">
        <v>271000</v>
      </c>
      <c r="H141" s="65">
        <v>10336</v>
      </c>
      <c r="I141" s="65">
        <v>210366</v>
      </c>
      <c r="J141" s="21"/>
      <c r="M141" s="23"/>
    </row>
    <row r="142" spans="1:13" s="22" customFormat="1" ht="80.099999999999994" customHeight="1" x14ac:dyDescent="0.4">
      <c r="A142" s="62">
        <v>140</v>
      </c>
      <c r="B142" s="63" t="s">
        <v>325</v>
      </c>
      <c r="C142" s="63" t="s">
        <v>345</v>
      </c>
      <c r="D142" s="63" t="s">
        <v>369</v>
      </c>
      <c r="E142" s="64" t="s">
        <v>24</v>
      </c>
      <c r="F142" s="65">
        <v>524964</v>
      </c>
      <c r="G142" s="65">
        <v>1347250</v>
      </c>
      <c r="H142" s="65">
        <v>0</v>
      </c>
      <c r="I142" s="65">
        <v>484923</v>
      </c>
      <c r="J142" s="21"/>
      <c r="M142" s="23"/>
    </row>
    <row r="143" spans="1:13" s="22" customFormat="1" ht="80.099999999999994" customHeight="1" x14ac:dyDescent="0.4">
      <c r="A143" s="62">
        <v>141</v>
      </c>
      <c r="B143" s="63" t="s">
        <v>325</v>
      </c>
      <c r="C143" s="63" t="s">
        <v>346</v>
      </c>
      <c r="D143" s="63" t="s">
        <v>369</v>
      </c>
      <c r="E143" s="64" t="s">
        <v>24</v>
      </c>
      <c r="F143" s="65">
        <v>1000000</v>
      </c>
      <c r="G143" s="65">
        <v>1000000</v>
      </c>
      <c r="H143" s="65">
        <v>0</v>
      </c>
      <c r="I143" s="65">
        <v>358195</v>
      </c>
      <c r="J143" s="21"/>
      <c r="M143" s="23"/>
    </row>
    <row r="144" spans="1:13" s="22" customFormat="1" ht="80.099999999999994" customHeight="1" x14ac:dyDescent="0.4">
      <c r="A144" s="62">
        <v>142</v>
      </c>
      <c r="B144" s="63" t="s">
        <v>325</v>
      </c>
      <c r="C144" s="63" t="s">
        <v>347</v>
      </c>
      <c r="D144" s="63" t="s">
        <v>369</v>
      </c>
      <c r="E144" s="64" t="s">
        <v>23</v>
      </c>
      <c r="F144" s="65">
        <v>1993842</v>
      </c>
      <c r="G144" s="65">
        <v>1996000</v>
      </c>
      <c r="H144" s="65">
        <v>2134</v>
      </c>
      <c r="I144" s="65">
        <v>1993337</v>
      </c>
      <c r="J144" s="21"/>
      <c r="M144" s="23"/>
    </row>
    <row r="145" spans="1:13" s="22" customFormat="1" ht="80.099999999999994" customHeight="1" x14ac:dyDescent="0.4">
      <c r="A145" s="62">
        <v>143</v>
      </c>
      <c r="B145" s="63" t="s">
        <v>325</v>
      </c>
      <c r="C145" s="63" t="s">
        <v>348</v>
      </c>
      <c r="D145" s="63" t="s">
        <v>369</v>
      </c>
      <c r="E145" s="64" t="s">
        <v>24</v>
      </c>
      <c r="F145" s="65">
        <v>2980000</v>
      </c>
      <c r="G145" s="65">
        <v>3185000</v>
      </c>
      <c r="H145" s="65">
        <v>204530.68</v>
      </c>
      <c r="I145" s="65">
        <v>1848490</v>
      </c>
      <c r="J145" s="21"/>
      <c r="M145" s="23"/>
    </row>
    <row r="146" spans="1:13" s="22" customFormat="1" ht="80.099999999999994" customHeight="1" x14ac:dyDescent="0.4">
      <c r="A146" s="62">
        <v>144</v>
      </c>
      <c r="B146" s="63" t="s">
        <v>325</v>
      </c>
      <c r="C146" s="63" t="s">
        <v>349</v>
      </c>
      <c r="D146" s="63" t="s">
        <v>369</v>
      </c>
      <c r="E146" s="64" t="s">
        <v>24</v>
      </c>
      <c r="F146" s="65">
        <v>9055521</v>
      </c>
      <c r="G146" s="65">
        <v>16560000</v>
      </c>
      <c r="H146" s="65">
        <v>7499291.29</v>
      </c>
      <c r="I146" s="65">
        <v>6875703</v>
      </c>
      <c r="J146" s="21"/>
      <c r="M146" s="23"/>
    </row>
    <row r="147" spans="1:13" s="22" customFormat="1" ht="80.099999999999994" customHeight="1" x14ac:dyDescent="0.4">
      <c r="A147" s="62">
        <v>145</v>
      </c>
      <c r="B147" s="63" t="s">
        <v>326</v>
      </c>
      <c r="C147" s="63" t="s">
        <v>350</v>
      </c>
      <c r="D147" s="63" t="s">
        <v>141</v>
      </c>
      <c r="E147" s="64" t="s">
        <v>23</v>
      </c>
      <c r="F147" s="65">
        <v>3000000</v>
      </c>
      <c r="G147" s="65">
        <v>5000000</v>
      </c>
      <c r="H147" s="65">
        <v>2000000</v>
      </c>
      <c r="I147" s="65">
        <v>0</v>
      </c>
      <c r="J147" s="21"/>
      <c r="M147" s="23"/>
    </row>
    <row r="148" spans="1:13" s="22" customFormat="1" ht="80.099999999999994" customHeight="1" x14ac:dyDescent="0.4">
      <c r="A148" s="62">
        <v>146</v>
      </c>
      <c r="B148" s="63" t="s">
        <v>326</v>
      </c>
      <c r="C148" s="63" t="s">
        <v>351</v>
      </c>
      <c r="D148" s="63" t="s">
        <v>141</v>
      </c>
      <c r="E148" s="64" t="s">
        <v>26</v>
      </c>
      <c r="F148" s="65">
        <v>200000</v>
      </c>
      <c r="G148" s="65">
        <v>300000</v>
      </c>
      <c r="H148" s="65">
        <v>4000</v>
      </c>
      <c r="I148" s="65">
        <v>0</v>
      </c>
      <c r="J148" s="21"/>
      <c r="M148" s="23"/>
    </row>
    <row r="149" spans="1:13" s="22" customFormat="1" ht="80.099999999999994" customHeight="1" x14ac:dyDescent="0.4">
      <c r="A149" s="62">
        <v>147</v>
      </c>
      <c r="B149" s="63" t="s">
        <v>326</v>
      </c>
      <c r="C149" s="63" t="s">
        <v>352</v>
      </c>
      <c r="D149" s="63" t="s">
        <v>141</v>
      </c>
      <c r="E149" s="64" t="s">
        <v>26</v>
      </c>
      <c r="F149" s="65">
        <v>140000</v>
      </c>
      <c r="G149" s="65">
        <v>230000</v>
      </c>
      <c r="H149" s="65">
        <v>4000</v>
      </c>
      <c r="I149" s="65">
        <v>0</v>
      </c>
      <c r="J149" s="21"/>
      <c r="M149" s="23"/>
    </row>
    <row r="150" spans="1:13" s="22" customFormat="1" ht="80.099999999999994" customHeight="1" x14ac:dyDescent="0.4">
      <c r="A150" s="62">
        <v>148</v>
      </c>
      <c r="B150" s="63" t="s">
        <v>326</v>
      </c>
      <c r="C150" s="63" t="s">
        <v>353</v>
      </c>
      <c r="D150" s="63" t="s">
        <v>141</v>
      </c>
      <c r="E150" s="64" t="s">
        <v>26</v>
      </c>
      <c r="F150" s="65">
        <v>100000</v>
      </c>
      <c r="G150" s="65">
        <v>10500000</v>
      </c>
      <c r="H150" s="65">
        <v>2000</v>
      </c>
      <c r="I150" s="65">
        <v>0</v>
      </c>
      <c r="J150" s="21"/>
      <c r="M150" s="23"/>
    </row>
    <row r="151" spans="1:13" s="22" customFormat="1" ht="80.099999999999994" customHeight="1" x14ac:dyDescent="0.4">
      <c r="A151" s="62">
        <v>149</v>
      </c>
      <c r="B151" s="63" t="s">
        <v>326</v>
      </c>
      <c r="C151" s="63" t="s">
        <v>354</v>
      </c>
      <c r="D151" s="63" t="s">
        <v>141</v>
      </c>
      <c r="E151" s="64" t="s">
        <v>24</v>
      </c>
      <c r="F151" s="65">
        <v>2000</v>
      </c>
      <c r="G151" s="65">
        <v>50000000</v>
      </c>
      <c r="H151" s="65">
        <v>2000</v>
      </c>
      <c r="I151" s="65">
        <v>0</v>
      </c>
      <c r="J151" s="21"/>
      <c r="M151" s="23"/>
    </row>
    <row r="152" spans="1:13" s="22" customFormat="1" ht="80.099999999999994" customHeight="1" x14ac:dyDescent="0.4">
      <c r="A152" s="62">
        <v>150</v>
      </c>
      <c r="B152" s="63" t="s">
        <v>326</v>
      </c>
      <c r="C152" s="63" t="s">
        <v>355</v>
      </c>
      <c r="D152" s="63" t="s">
        <v>141</v>
      </c>
      <c r="E152" s="64" t="s">
        <v>23</v>
      </c>
      <c r="F152" s="65">
        <v>22500000</v>
      </c>
      <c r="G152" s="65">
        <v>36000000</v>
      </c>
      <c r="H152" s="65">
        <v>13500000</v>
      </c>
      <c r="I152" s="65">
        <v>12392426.51</v>
      </c>
      <c r="J152" s="21"/>
      <c r="M152" s="23"/>
    </row>
    <row r="153" spans="1:13" s="22" customFormat="1" ht="80.099999999999994" customHeight="1" x14ac:dyDescent="0.4">
      <c r="A153" s="62">
        <v>151</v>
      </c>
      <c r="B153" s="63" t="s">
        <v>326</v>
      </c>
      <c r="C153" s="63" t="s">
        <v>356</v>
      </c>
      <c r="D153" s="63" t="s">
        <v>141</v>
      </c>
      <c r="E153" s="64" t="s">
        <v>26</v>
      </c>
      <c r="F153" s="65">
        <v>2000</v>
      </c>
      <c r="G153" s="65">
        <v>19000000</v>
      </c>
      <c r="H153" s="65">
        <v>2000</v>
      </c>
      <c r="I153" s="65">
        <v>0</v>
      </c>
      <c r="J153" s="21"/>
      <c r="M153" s="23"/>
    </row>
    <row r="154" spans="1:13" s="22" customFormat="1" ht="80.099999999999994" customHeight="1" x14ac:dyDescent="0.4">
      <c r="A154" s="62">
        <v>152</v>
      </c>
      <c r="B154" s="63" t="s">
        <v>326</v>
      </c>
      <c r="C154" s="63" t="s">
        <v>357</v>
      </c>
      <c r="D154" s="63" t="s">
        <v>141</v>
      </c>
      <c r="E154" s="64" t="s">
        <v>23</v>
      </c>
      <c r="F154" s="65">
        <v>2000000</v>
      </c>
      <c r="G154" s="65">
        <v>14000000</v>
      </c>
      <c r="H154" s="65">
        <v>50000</v>
      </c>
      <c r="I154" s="65">
        <v>2000000</v>
      </c>
      <c r="J154" s="21"/>
      <c r="M154" s="23"/>
    </row>
    <row r="155" spans="1:13" s="22" customFormat="1" ht="80.099999999999994" customHeight="1" x14ac:dyDescent="0.4">
      <c r="A155" s="62">
        <v>153</v>
      </c>
      <c r="B155" s="63" t="s">
        <v>326</v>
      </c>
      <c r="C155" s="63" t="s">
        <v>358</v>
      </c>
      <c r="D155" s="63" t="s">
        <v>141</v>
      </c>
      <c r="E155" s="64" t="s">
        <v>26</v>
      </c>
      <c r="F155" s="65">
        <v>250000</v>
      </c>
      <c r="G155" s="65">
        <v>360000</v>
      </c>
      <c r="H155" s="65">
        <v>4000</v>
      </c>
      <c r="I155" s="65">
        <v>0</v>
      </c>
      <c r="J155" s="21"/>
      <c r="M155" s="23"/>
    </row>
    <row r="156" spans="1:13" s="22" customFormat="1" ht="80.099999999999994" customHeight="1" x14ac:dyDescent="0.4">
      <c r="A156" s="62">
        <v>154</v>
      </c>
      <c r="B156" s="63" t="s">
        <v>326</v>
      </c>
      <c r="C156" s="63" t="s">
        <v>359</v>
      </c>
      <c r="D156" s="63" t="s">
        <v>141</v>
      </c>
      <c r="E156" s="64" t="s">
        <v>26</v>
      </c>
      <c r="F156" s="65">
        <v>300000</v>
      </c>
      <c r="G156" s="65">
        <v>350000</v>
      </c>
      <c r="H156" s="65">
        <v>20000</v>
      </c>
      <c r="I156" s="65">
        <v>0</v>
      </c>
      <c r="J156" s="21"/>
      <c r="M156" s="23"/>
    </row>
    <row r="157" spans="1:13" s="22" customFormat="1" ht="80.099999999999994" customHeight="1" x14ac:dyDescent="0.4">
      <c r="A157" s="62">
        <v>155</v>
      </c>
      <c r="B157" s="63" t="s">
        <v>326</v>
      </c>
      <c r="C157" s="63" t="s">
        <v>360</v>
      </c>
      <c r="D157" s="63" t="s">
        <v>141</v>
      </c>
      <c r="E157" s="64" t="s">
        <v>23</v>
      </c>
      <c r="F157" s="65">
        <v>6500000</v>
      </c>
      <c r="G157" s="65">
        <v>16500000</v>
      </c>
      <c r="H157" s="65">
        <v>10000000</v>
      </c>
      <c r="I157" s="65">
        <v>6500000</v>
      </c>
      <c r="J157" s="21"/>
      <c r="M157" s="23"/>
    </row>
    <row r="158" spans="1:13" s="22" customFormat="1" ht="80.099999999999994" customHeight="1" x14ac:dyDescent="0.4">
      <c r="A158" s="62">
        <v>156</v>
      </c>
      <c r="B158" s="63" t="s">
        <v>326</v>
      </c>
      <c r="C158" s="63" t="s">
        <v>361</v>
      </c>
      <c r="D158" s="63" t="s">
        <v>141</v>
      </c>
      <c r="E158" s="64" t="s">
        <v>26</v>
      </c>
      <c r="F158" s="65">
        <v>2000000</v>
      </c>
      <c r="G158" s="65">
        <v>18000000</v>
      </c>
      <c r="H158" s="65">
        <v>2000</v>
      </c>
      <c r="I158" s="65">
        <v>0</v>
      </c>
      <c r="J158" s="21"/>
      <c r="M158" s="23"/>
    </row>
    <row r="159" spans="1:13" s="22" customFormat="1" ht="80.099999999999994" customHeight="1" x14ac:dyDescent="0.4">
      <c r="A159" s="62">
        <v>157</v>
      </c>
      <c r="B159" s="63" t="s">
        <v>326</v>
      </c>
      <c r="C159" s="63" t="s">
        <v>362</v>
      </c>
      <c r="D159" s="63" t="s">
        <v>141</v>
      </c>
      <c r="E159" s="64" t="s">
        <v>26</v>
      </c>
      <c r="F159" s="65">
        <v>3000000</v>
      </c>
      <c r="G159" s="65">
        <v>19000000</v>
      </c>
      <c r="H159" s="65">
        <v>2000</v>
      </c>
      <c r="I159" s="65">
        <v>0</v>
      </c>
      <c r="J159" s="21"/>
      <c r="M159" s="23"/>
    </row>
    <row r="160" spans="1:13" s="22" customFormat="1" ht="80.099999999999994" customHeight="1" x14ac:dyDescent="0.4">
      <c r="A160" s="62">
        <v>158</v>
      </c>
      <c r="B160" s="63" t="s">
        <v>326</v>
      </c>
      <c r="C160" s="63" t="s">
        <v>363</v>
      </c>
      <c r="D160" s="63" t="s">
        <v>141</v>
      </c>
      <c r="E160" s="64" t="s">
        <v>26</v>
      </c>
      <c r="F160" s="65">
        <v>50000</v>
      </c>
      <c r="G160" s="65">
        <v>13000000</v>
      </c>
      <c r="H160" s="65">
        <v>2000</v>
      </c>
      <c r="I160" s="65">
        <v>0</v>
      </c>
      <c r="J160" s="21"/>
      <c r="M160" s="23"/>
    </row>
    <row r="161" spans="1:13" s="22" customFormat="1" ht="80.099999999999994" customHeight="1" x14ac:dyDescent="0.4">
      <c r="A161" s="62">
        <v>159</v>
      </c>
      <c r="B161" s="63" t="s">
        <v>326</v>
      </c>
      <c r="C161" s="63" t="s">
        <v>364</v>
      </c>
      <c r="D161" s="63" t="s">
        <v>141</v>
      </c>
      <c r="E161" s="64" t="s">
        <v>23</v>
      </c>
      <c r="F161" s="65">
        <v>11250000</v>
      </c>
      <c r="G161" s="65">
        <v>37000000</v>
      </c>
      <c r="H161" s="65">
        <v>12000000</v>
      </c>
      <c r="I161" s="65">
        <v>11250000</v>
      </c>
      <c r="J161" s="21"/>
      <c r="M161" s="23"/>
    </row>
    <row r="162" spans="1:13" s="22" customFormat="1" ht="80.099999999999994" customHeight="1" x14ac:dyDescent="0.4">
      <c r="A162" s="62">
        <v>160</v>
      </c>
      <c r="B162" s="63" t="s">
        <v>326</v>
      </c>
      <c r="C162" s="63" t="s">
        <v>365</v>
      </c>
      <c r="D162" s="63" t="s">
        <v>141</v>
      </c>
      <c r="E162" s="64" t="s">
        <v>24</v>
      </c>
      <c r="F162" s="65">
        <v>3500000</v>
      </c>
      <c r="G162" s="65">
        <v>21500000</v>
      </c>
      <c r="H162" s="65">
        <v>18000000</v>
      </c>
      <c r="I162" s="65">
        <v>3500000</v>
      </c>
      <c r="J162" s="21"/>
      <c r="M162" s="23"/>
    </row>
    <row r="163" spans="1:13" s="22" customFormat="1" ht="80.099999999999994" customHeight="1" x14ac:dyDescent="0.4">
      <c r="A163" s="62">
        <v>161</v>
      </c>
      <c r="B163" s="63" t="s">
        <v>326</v>
      </c>
      <c r="C163" s="63" t="s">
        <v>366</v>
      </c>
      <c r="D163" s="63" t="s">
        <v>141</v>
      </c>
      <c r="E163" s="64" t="s">
        <v>24</v>
      </c>
      <c r="F163" s="65">
        <v>2900000</v>
      </c>
      <c r="G163" s="65">
        <v>22000000</v>
      </c>
      <c r="H163" s="65">
        <v>19000000</v>
      </c>
      <c r="I163" s="65">
        <v>0</v>
      </c>
      <c r="J163" s="21"/>
      <c r="M163" s="23"/>
    </row>
    <row r="164" spans="1:13" s="22" customFormat="1" ht="80.099999999999994" customHeight="1" x14ac:dyDescent="0.4">
      <c r="A164" s="62">
        <v>162</v>
      </c>
      <c r="B164" s="63" t="s">
        <v>326</v>
      </c>
      <c r="C164" s="63" t="s">
        <v>367</v>
      </c>
      <c r="D164" s="63" t="s">
        <v>141</v>
      </c>
      <c r="E164" s="64" t="s">
        <v>26</v>
      </c>
      <c r="F164" s="65">
        <v>500000</v>
      </c>
      <c r="G164" s="65">
        <v>6000000</v>
      </c>
      <c r="H164" s="65">
        <v>2000</v>
      </c>
      <c r="I164" s="65">
        <v>0</v>
      </c>
      <c r="J164" s="21"/>
      <c r="M164" s="23"/>
    </row>
    <row r="165" spans="1:13" s="22" customFormat="1" ht="80.099999999999994" customHeight="1" x14ac:dyDescent="0.4">
      <c r="A165" s="62">
        <v>163</v>
      </c>
      <c r="B165" s="63" t="s">
        <v>326</v>
      </c>
      <c r="C165" s="63" t="s">
        <v>368</v>
      </c>
      <c r="D165" s="63" t="s">
        <v>141</v>
      </c>
      <c r="E165" s="64" t="s">
        <v>26</v>
      </c>
      <c r="F165" s="65">
        <v>200000</v>
      </c>
      <c r="G165" s="65">
        <v>400000</v>
      </c>
      <c r="H165" s="65">
        <v>4000</v>
      </c>
      <c r="I165" s="65">
        <v>0</v>
      </c>
      <c r="J165" s="21"/>
      <c r="M165" s="23"/>
    </row>
    <row r="166" spans="1:13" s="22" customFormat="1" ht="60" customHeight="1" x14ac:dyDescent="0.4">
      <c r="A166" s="62">
        <v>164</v>
      </c>
      <c r="B166" s="63" t="s">
        <v>370</v>
      </c>
      <c r="C166" s="63" t="s">
        <v>384</v>
      </c>
      <c r="D166" s="64" t="s">
        <v>195</v>
      </c>
      <c r="E166" s="64" t="s">
        <v>23</v>
      </c>
      <c r="F166" s="65">
        <v>16056200</v>
      </c>
      <c r="G166" s="65">
        <v>16056200</v>
      </c>
      <c r="H166" s="65">
        <v>0</v>
      </c>
      <c r="I166" s="65">
        <v>14850509.710000001</v>
      </c>
      <c r="J166" s="21"/>
      <c r="M166" s="23"/>
    </row>
    <row r="167" spans="1:13" s="22" customFormat="1" ht="60" customHeight="1" x14ac:dyDescent="0.4">
      <c r="A167" s="62">
        <v>165</v>
      </c>
      <c r="B167" s="63" t="s">
        <v>370</v>
      </c>
      <c r="C167" s="63" t="s">
        <v>385</v>
      </c>
      <c r="D167" s="64" t="s">
        <v>195</v>
      </c>
      <c r="E167" s="64" t="s">
        <v>23</v>
      </c>
      <c r="F167" s="65">
        <v>450000</v>
      </c>
      <c r="G167" s="65">
        <v>450000</v>
      </c>
      <c r="H167" s="65">
        <v>0</v>
      </c>
      <c r="I167" s="65">
        <v>0</v>
      </c>
      <c r="J167" s="21"/>
      <c r="M167" s="23"/>
    </row>
    <row r="168" spans="1:13" s="22" customFormat="1" ht="60" customHeight="1" x14ac:dyDescent="0.4">
      <c r="A168" s="62">
        <v>166</v>
      </c>
      <c r="B168" s="63" t="s">
        <v>371</v>
      </c>
      <c r="C168" s="63" t="s">
        <v>386</v>
      </c>
      <c r="D168" s="64" t="s">
        <v>195</v>
      </c>
      <c r="E168" s="64" t="s">
        <v>23</v>
      </c>
      <c r="F168" s="65">
        <v>161000</v>
      </c>
      <c r="G168" s="65">
        <v>161000</v>
      </c>
      <c r="H168" s="65">
        <v>0</v>
      </c>
      <c r="I168" s="65">
        <v>17546</v>
      </c>
      <c r="J168" s="21"/>
      <c r="M168" s="23"/>
    </row>
    <row r="169" spans="1:13" s="22" customFormat="1" ht="60" customHeight="1" x14ac:dyDescent="0.4">
      <c r="A169" s="62">
        <v>167</v>
      </c>
      <c r="B169" s="63" t="s">
        <v>371</v>
      </c>
      <c r="C169" s="63" t="s">
        <v>387</v>
      </c>
      <c r="D169" s="64" t="s">
        <v>195</v>
      </c>
      <c r="E169" s="64" t="s">
        <v>23</v>
      </c>
      <c r="F169" s="65">
        <v>4424000</v>
      </c>
      <c r="G169" s="65">
        <v>4424000</v>
      </c>
      <c r="H169" s="65">
        <v>0</v>
      </c>
      <c r="I169" s="65">
        <v>231492</v>
      </c>
      <c r="J169" s="21"/>
      <c r="M169" s="23"/>
    </row>
    <row r="170" spans="1:13" s="22" customFormat="1" ht="60" customHeight="1" x14ac:dyDescent="0.4">
      <c r="A170" s="62">
        <v>168</v>
      </c>
      <c r="B170" s="63" t="s">
        <v>371</v>
      </c>
      <c r="C170" s="63" t="s">
        <v>388</v>
      </c>
      <c r="D170" s="64" t="s">
        <v>195</v>
      </c>
      <c r="E170" s="64" t="s">
        <v>23</v>
      </c>
      <c r="F170" s="65">
        <v>8641000</v>
      </c>
      <c r="G170" s="65">
        <v>8641000</v>
      </c>
      <c r="H170" s="65">
        <v>0</v>
      </c>
      <c r="I170" s="65">
        <v>391316</v>
      </c>
      <c r="J170" s="21"/>
      <c r="M170" s="23"/>
    </row>
    <row r="171" spans="1:13" s="22" customFormat="1" ht="60" customHeight="1" x14ac:dyDescent="0.4">
      <c r="A171" s="62">
        <v>169</v>
      </c>
      <c r="B171" s="63" t="s">
        <v>371</v>
      </c>
      <c r="C171" s="63" t="s">
        <v>389</v>
      </c>
      <c r="D171" s="64" t="s">
        <v>195</v>
      </c>
      <c r="E171" s="64" t="s">
        <v>23</v>
      </c>
      <c r="F171" s="65">
        <v>7785168</v>
      </c>
      <c r="G171" s="65">
        <v>9971000</v>
      </c>
      <c r="H171" s="65">
        <v>184139</v>
      </c>
      <c r="I171" s="65">
        <v>460104</v>
      </c>
      <c r="J171" s="21"/>
      <c r="M171" s="23"/>
    </row>
    <row r="172" spans="1:13" s="22" customFormat="1" ht="60" customHeight="1" x14ac:dyDescent="0.4">
      <c r="A172" s="62">
        <v>170</v>
      </c>
      <c r="B172" s="63" t="s">
        <v>371</v>
      </c>
      <c r="C172" s="63" t="s">
        <v>390</v>
      </c>
      <c r="D172" s="64" t="s">
        <v>195</v>
      </c>
      <c r="E172" s="64" t="s">
        <v>23</v>
      </c>
      <c r="F172" s="65">
        <v>511000</v>
      </c>
      <c r="G172" s="65">
        <v>511000</v>
      </c>
      <c r="H172" s="65">
        <v>0</v>
      </c>
      <c r="I172" s="65">
        <v>68405</v>
      </c>
      <c r="J172" s="21"/>
      <c r="M172" s="23"/>
    </row>
    <row r="173" spans="1:13" s="22" customFormat="1" ht="60" customHeight="1" x14ac:dyDescent="0.4">
      <c r="A173" s="62">
        <v>171</v>
      </c>
      <c r="B173" s="63" t="s">
        <v>371</v>
      </c>
      <c r="C173" s="63" t="s">
        <v>391</v>
      </c>
      <c r="D173" s="64" t="s">
        <v>195</v>
      </c>
      <c r="E173" s="64" t="s">
        <v>23</v>
      </c>
      <c r="F173" s="65">
        <v>1523000</v>
      </c>
      <c r="G173" s="65">
        <v>1523000</v>
      </c>
      <c r="H173" s="65">
        <v>0</v>
      </c>
      <c r="I173" s="65">
        <v>588465</v>
      </c>
      <c r="J173" s="21"/>
      <c r="M173" s="23"/>
    </row>
    <row r="174" spans="1:13" s="22" customFormat="1" ht="60" customHeight="1" x14ac:dyDescent="0.4">
      <c r="A174" s="62">
        <v>172</v>
      </c>
      <c r="B174" s="63" t="s">
        <v>372</v>
      </c>
      <c r="C174" s="63" t="s">
        <v>392</v>
      </c>
      <c r="D174" s="64" t="s">
        <v>324</v>
      </c>
      <c r="E174" s="64" t="s">
        <v>24</v>
      </c>
      <c r="F174" s="65">
        <v>331709</v>
      </c>
      <c r="G174" s="65">
        <v>331709</v>
      </c>
      <c r="H174" s="65">
        <v>0</v>
      </c>
      <c r="I174" s="65">
        <v>331709</v>
      </c>
      <c r="J174" s="21"/>
      <c r="M174" s="23"/>
    </row>
    <row r="175" spans="1:13" s="22" customFormat="1" ht="60" customHeight="1" x14ac:dyDescent="0.4">
      <c r="A175" s="62">
        <v>173</v>
      </c>
      <c r="B175" s="63" t="s">
        <v>372</v>
      </c>
      <c r="C175" s="63" t="s">
        <v>393</v>
      </c>
      <c r="D175" s="64" t="s">
        <v>324</v>
      </c>
      <c r="E175" s="64" t="s">
        <v>24</v>
      </c>
      <c r="F175" s="65">
        <v>64986</v>
      </c>
      <c r="G175" s="65">
        <v>64986</v>
      </c>
      <c r="H175" s="65">
        <v>0</v>
      </c>
      <c r="I175" s="65">
        <v>64986</v>
      </c>
      <c r="J175" s="21"/>
      <c r="M175" s="23"/>
    </row>
    <row r="176" spans="1:13" s="22" customFormat="1" ht="60" customHeight="1" x14ac:dyDescent="0.4">
      <c r="A176" s="62">
        <v>174</v>
      </c>
      <c r="B176" s="63" t="s">
        <v>372</v>
      </c>
      <c r="C176" s="63" t="s">
        <v>394</v>
      </c>
      <c r="D176" s="64" t="s">
        <v>324</v>
      </c>
      <c r="E176" s="64" t="s">
        <v>24</v>
      </c>
      <c r="F176" s="65">
        <v>17986</v>
      </c>
      <c r="G176" s="65">
        <v>17986</v>
      </c>
      <c r="H176" s="65">
        <v>0</v>
      </c>
      <c r="I176" s="65">
        <v>17986</v>
      </c>
      <c r="J176" s="21"/>
      <c r="M176" s="23"/>
    </row>
    <row r="177" spans="1:13" s="22" customFormat="1" ht="60" customHeight="1" x14ac:dyDescent="0.4">
      <c r="A177" s="62">
        <v>175</v>
      </c>
      <c r="B177" s="63" t="s">
        <v>372</v>
      </c>
      <c r="C177" s="63" t="s">
        <v>395</v>
      </c>
      <c r="D177" s="64" t="s">
        <v>324</v>
      </c>
      <c r="E177" s="64" t="s">
        <v>24</v>
      </c>
      <c r="F177" s="65">
        <v>19997</v>
      </c>
      <c r="G177" s="65">
        <v>19997</v>
      </c>
      <c r="H177" s="65">
        <v>0</v>
      </c>
      <c r="I177" s="65">
        <v>19997</v>
      </c>
      <c r="J177" s="21"/>
      <c r="M177" s="23"/>
    </row>
    <row r="178" spans="1:13" s="22" customFormat="1" ht="60" customHeight="1" x14ac:dyDescent="0.4">
      <c r="A178" s="62">
        <v>176</v>
      </c>
      <c r="B178" s="63" t="s">
        <v>372</v>
      </c>
      <c r="C178" s="63" t="s">
        <v>396</v>
      </c>
      <c r="D178" s="64" t="s">
        <v>324</v>
      </c>
      <c r="E178" s="64" t="s">
        <v>24</v>
      </c>
      <c r="F178" s="65">
        <v>274958</v>
      </c>
      <c r="G178" s="65">
        <v>274958</v>
      </c>
      <c r="H178" s="65">
        <v>0</v>
      </c>
      <c r="I178" s="65">
        <v>274958</v>
      </c>
      <c r="J178" s="21"/>
      <c r="M178" s="23"/>
    </row>
    <row r="179" spans="1:13" s="22" customFormat="1" ht="60" customHeight="1" x14ac:dyDescent="0.4">
      <c r="A179" s="62">
        <v>177</v>
      </c>
      <c r="B179" s="63" t="s">
        <v>372</v>
      </c>
      <c r="C179" s="63" t="s">
        <v>397</v>
      </c>
      <c r="D179" s="64" t="s">
        <v>324</v>
      </c>
      <c r="E179" s="64" t="s">
        <v>24</v>
      </c>
      <c r="F179" s="65">
        <v>2000</v>
      </c>
      <c r="G179" s="65">
        <v>2000</v>
      </c>
      <c r="H179" s="65">
        <v>0</v>
      </c>
      <c r="I179" s="65">
        <v>2000</v>
      </c>
      <c r="J179" s="21"/>
      <c r="M179" s="23"/>
    </row>
    <row r="180" spans="1:13" s="22" customFormat="1" ht="60" customHeight="1" x14ac:dyDescent="0.4">
      <c r="A180" s="62">
        <v>178</v>
      </c>
      <c r="B180" s="63" t="s">
        <v>372</v>
      </c>
      <c r="C180" s="63" t="s">
        <v>398</v>
      </c>
      <c r="D180" s="64" t="s">
        <v>324</v>
      </c>
      <c r="E180" s="64" t="s">
        <v>24</v>
      </c>
      <c r="F180" s="65">
        <v>99980</v>
      </c>
      <c r="G180" s="65">
        <v>99980</v>
      </c>
      <c r="H180" s="65">
        <v>0</v>
      </c>
      <c r="I180" s="65">
        <v>99980</v>
      </c>
      <c r="J180" s="21"/>
      <c r="M180" s="23"/>
    </row>
    <row r="181" spans="1:13" s="22" customFormat="1" ht="60" customHeight="1" x14ac:dyDescent="0.4">
      <c r="A181" s="62">
        <v>179</v>
      </c>
      <c r="B181" s="63" t="s">
        <v>372</v>
      </c>
      <c r="C181" s="63" t="s">
        <v>399</v>
      </c>
      <c r="D181" s="64" t="s">
        <v>324</v>
      </c>
      <c r="E181" s="64" t="s">
        <v>24</v>
      </c>
      <c r="F181" s="65">
        <v>2500000</v>
      </c>
      <c r="G181" s="65">
        <v>2500000</v>
      </c>
      <c r="H181" s="65">
        <v>0</v>
      </c>
      <c r="I181" s="65">
        <v>2500000</v>
      </c>
      <c r="J181" s="21"/>
      <c r="M181" s="23"/>
    </row>
    <row r="182" spans="1:13" s="22" customFormat="1" ht="60" customHeight="1" x14ac:dyDescent="0.4">
      <c r="A182" s="62">
        <v>180</v>
      </c>
      <c r="B182" s="63" t="s">
        <v>373</v>
      </c>
      <c r="C182" s="63" t="s">
        <v>400</v>
      </c>
      <c r="D182" s="64" t="s">
        <v>194</v>
      </c>
      <c r="E182" s="64" t="s">
        <v>24</v>
      </c>
      <c r="F182" s="65">
        <v>200000</v>
      </c>
      <c r="G182" s="65">
        <v>200000</v>
      </c>
      <c r="H182" s="65">
        <v>0</v>
      </c>
      <c r="I182" s="65">
        <v>157541.79999999999</v>
      </c>
      <c r="J182" s="21"/>
      <c r="M182" s="23"/>
    </row>
    <row r="183" spans="1:13" s="22" customFormat="1" ht="60" customHeight="1" x14ac:dyDescent="0.4">
      <c r="A183" s="62">
        <v>181</v>
      </c>
      <c r="B183" s="63" t="s">
        <v>373</v>
      </c>
      <c r="C183" s="63" t="s">
        <v>401</v>
      </c>
      <c r="D183" s="64" t="s">
        <v>194</v>
      </c>
      <c r="E183" s="64" t="s">
        <v>24</v>
      </c>
      <c r="F183" s="65">
        <v>22700000</v>
      </c>
      <c r="G183" s="65">
        <v>75000000</v>
      </c>
      <c r="H183" s="65">
        <v>15500000</v>
      </c>
      <c r="I183" s="65">
        <v>21388053.739999998</v>
      </c>
      <c r="J183" s="21"/>
      <c r="M183" s="23"/>
    </row>
    <row r="184" spans="1:13" s="22" customFormat="1" ht="60" customHeight="1" x14ac:dyDescent="0.4">
      <c r="A184" s="62">
        <v>182</v>
      </c>
      <c r="B184" s="63" t="s">
        <v>373</v>
      </c>
      <c r="C184" s="63" t="s">
        <v>402</v>
      </c>
      <c r="D184" s="64" t="s">
        <v>194</v>
      </c>
      <c r="E184" s="64" t="s">
        <v>24</v>
      </c>
      <c r="F184" s="65">
        <v>3000000</v>
      </c>
      <c r="G184" s="65">
        <v>7000000</v>
      </c>
      <c r="H184" s="65">
        <v>3200000</v>
      </c>
      <c r="I184" s="65">
        <v>239748.54</v>
      </c>
      <c r="J184" s="21"/>
      <c r="M184" s="23"/>
    </row>
    <row r="185" spans="1:13" s="22" customFormat="1" ht="60" customHeight="1" x14ac:dyDescent="0.4">
      <c r="A185" s="62">
        <v>183</v>
      </c>
      <c r="B185" s="63" t="s">
        <v>373</v>
      </c>
      <c r="C185" s="63" t="s">
        <v>384</v>
      </c>
      <c r="D185" s="64" t="s">
        <v>194</v>
      </c>
      <c r="E185" s="64" t="s">
        <v>24</v>
      </c>
      <c r="F185" s="65">
        <v>9062926</v>
      </c>
      <c r="G185" s="65">
        <v>9062926</v>
      </c>
      <c r="H185" s="65">
        <v>0</v>
      </c>
      <c r="I185" s="65">
        <v>7477404</v>
      </c>
      <c r="J185" s="21"/>
      <c r="M185" s="23"/>
    </row>
    <row r="186" spans="1:13" s="22" customFormat="1" ht="60" customHeight="1" x14ac:dyDescent="0.4">
      <c r="A186" s="62">
        <v>184</v>
      </c>
      <c r="B186" s="63" t="s">
        <v>373</v>
      </c>
      <c r="C186" s="63" t="s">
        <v>384</v>
      </c>
      <c r="D186" s="64" t="s">
        <v>541</v>
      </c>
      <c r="E186" s="64" t="s">
        <v>24</v>
      </c>
      <c r="F186" s="65">
        <v>7000000</v>
      </c>
      <c r="G186" s="65">
        <v>7000000</v>
      </c>
      <c r="H186" s="65">
        <v>0</v>
      </c>
      <c r="I186" s="65">
        <v>5565092</v>
      </c>
      <c r="J186" s="21"/>
      <c r="M186" s="23"/>
    </row>
    <row r="187" spans="1:13" s="22" customFormat="1" ht="60" customHeight="1" x14ac:dyDescent="0.4">
      <c r="A187" s="62">
        <v>185</v>
      </c>
      <c r="B187" s="63" t="s">
        <v>373</v>
      </c>
      <c r="C187" s="63" t="s">
        <v>403</v>
      </c>
      <c r="D187" s="64" t="s">
        <v>541</v>
      </c>
      <c r="E187" s="64" t="s">
        <v>24</v>
      </c>
      <c r="F187" s="65">
        <v>10000000</v>
      </c>
      <c r="G187" s="65">
        <v>25857000</v>
      </c>
      <c r="H187" s="65">
        <v>2300000</v>
      </c>
      <c r="I187" s="65">
        <v>9767431.7400000002</v>
      </c>
      <c r="J187" s="21"/>
      <c r="M187" s="23"/>
    </row>
    <row r="188" spans="1:13" s="22" customFormat="1" ht="60" customHeight="1" x14ac:dyDescent="0.4">
      <c r="A188" s="62">
        <v>186</v>
      </c>
      <c r="B188" s="63" t="s">
        <v>373</v>
      </c>
      <c r="C188" s="63" t="s">
        <v>404</v>
      </c>
      <c r="D188" s="64" t="s">
        <v>140</v>
      </c>
      <c r="E188" s="64" t="s">
        <v>24</v>
      </c>
      <c r="F188" s="65">
        <v>10761630.369999999</v>
      </c>
      <c r="G188" s="65">
        <v>10761630.369999999</v>
      </c>
      <c r="H188" s="65">
        <v>0</v>
      </c>
      <c r="I188" s="65">
        <v>10761630.369999999</v>
      </c>
      <c r="J188" s="21"/>
      <c r="M188" s="23"/>
    </row>
    <row r="189" spans="1:13" s="22" customFormat="1" ht="60" customHeight="1" x14ac:dyDescent="0.4">
      <c r="A189" s="62">
        <v>187</v>
      </c>
      <c r="B189" s="63" t="s">
        <v>373</v>
      </c>
      <c r="C189" s="63" t="s">
        <v>405</v>
      </c>
      <c r="D189" s="64" t="s">
        <v>194</v>
      </c>
      <c r="E189" s="64" t="s">
        <v>24</v>
      </c>
      <c r="F189" s="65">
        <v>1500000</v>
      </c>
      <c r="G189" s="65">
        <v>1500000</v>
      </c>
      <c r="H189" s="65">
        <v>0</v>
      </c>
      <c r="I189" s="65">
        <v>1487586.96</v>
      </c>
      <c r="J189" s="21"/>
      <c r="M189" s="23"/>
    </row>
    <row r="190" spans="1:13" s="22" customFormat="1" ht="60" customHeight="1" x14ac:dyDescent="0.4">
      <c r="A190" s="62">
        <v>188</v>
      </c>
      <c r="B190" s="63" t="s">
        <v>374</v>
      </c>
      <c r="C190" s="63" t="s">
        <v>406</v>
      </c>
      <c r="D190" s="64" t="s">
        <v>324</v>
      </c>
      <c r="E190" s="64" t="s">
        <v>25</v>
      </c>
      <c r="F190" s="65">
        <v>1000</v>
      </c>
      <c r="G190" s="65">
        <v>6400000</v>
      </c>
      <c r="H190" s="65">
        <v>0</v>
      </c>
      <c r="I190" s="65">
        <v>0</v>
      </c>
      <c r="J190" s="21"/>
      <c r="M190" s="23"/>
    </row>
    <row r="191" spans="1:13" s="22" customFormat="1" ht="60" customHeight="1" x14ac:dyDescent="0.4">
      <c r="A191" s="62">
        <v>189</v>
      </c>
      <c r="B191" s="63" t="s">
        <v>374</v>
      </c>
      <c r="C191" s="63" t="s">
        <v>407</v>
      </c>
      <c r="D191" s="64" t="s">
        <v>324</v>
      </c>
      <c r="E191" s="64" t="s">
        <v>24</v>
      </c>
      <c r="F191" s="65">
        <v>1500000</v>
      </c>
      <c r="G191" s="65">
        <v>3841411</v>
      </c>
      <c r="H191" s="65">
        <v>0</v>
      </c>
      <c r="I191" s="65">
        <v>0</v>
      </c>
      <c r="J191" s="21"/>
      <c r="M191" s="23"/>
    </row>
    <row r="192" spans="1:13" s="22" customFormat="1" ht="60" customHeight="1" x14ac:dyDescent="0.4">
      <c r="A192" s="62">
        <v>190</v>
      </c>
      <c r="B192" s="63" t="s">
        <v>374</v>
      </c>
      <c r="C192" s="63" t="s">
        <v>408</v>
      </c>
      <c r="D192" s="64" t="s">
        <v>29</v>
      </c>
      <c r="E192" s="64" t="s">
        <v>26</v>
      </c>
      <c r="F192" s="65">
        <v>50000</v>
      </c>
      <c r="G192" s="65">
        <v>50000</v>
      </c>
      <c r="H192" s="65">
        <v>0</v>
      </c>
      <c r="I192" s="65">
        <v>0</v>
      </c>
      <c r="J192" s="21"/>
      <c r="M192" s="23"/>
    </row>
    <row r="193" spans="1:13" s="22" customFormat="1" ht="60" customHeight="1" x14ac:dyDescent="0.4">
      <c r="A193" s="62">
        <v>191</v>
      </c>
      <c r="B193" s="63" t="s">
        <v>374</v>
      </c>
      <c r="C193" s="63" t="s">
        <v>409</v>
      </c>
      <c r="D193" s="64" t="s">
        <v>29</v>
      </c>
      <c r="E193" s="64" t="s">
        <v>24</v>
      </c>
      <c r="F193" s="65">
        <v>5000000</v>
      </c>
      <c r="G193" s="65">
        <v>18013000</v>
      </c>
      <c r="H193" s="65">
        <v>0</v>
      </c>
      <c r="I193" s="65">
        <v>3102664.02</v>
      </c>
      <c r="J193" s="21"/>
      <c r="M193" s="23"/>
    </row>
    <row r="194" spans="1:13" s="22" customFormat="1" ht="93.75" customHeight="1" x14ac:dyDescent="0.4">
      <c r="A194" s="62">
        <v>192</v>
      </c>
      <c r="B194" s="63" t="s">
        <v>374</v>
      </c>
      <c r="C194" s="63" t="s">
        <v>410</v>
      </c>
      <c r="D194" s="64" t="s">
        <v>196</v>
      </c>
      <c r="E194" s="64" t="s">
        <v>23</v>
      </c>
      <c r="F194" s="65">
        <v>55446.5</v>
      </c>
      <c r="G194" s="65">
        <v>110893</v>
      </c>
      <c r="H194" s="65">
        <v>55446.5</v>
      </c>
      <c r="I194" s="65">
        <v>55446.5</v>
      </c>
      <c r="J194" s="21"/>
      <c r="M194" s="23"/>
    </row>
    <row r="195" spans="1:13" s="22" customFormat="1" ht="60" customHeight="1" x14ac:dyDescent="0.4">
      <c r="A195" s="62">
        <v>193</v>
      </c>
      <c r="B195" s="63" t="s">
        <v>374</v>
      </c>
      <c r="C195" s="63" t="s">
        <v>411</v>
      </c>
      <c r="D195" s="64" t="s">
        <v>29</v>
      </c>
      <c r="E195" s="64" t="s">
        <v>26</v>
      </c>
      <c r="F195" s="65">
        <v>2000</v>
      </c>
      <c r="G195" s="65">
        <v>2000</v>
      </c>
      <c r="H195" s="65">
        <v>0</v>
      </c>
      <c r="I195" s="65">
        <v>0</v>
      </c>
      <c r="J195" s="21"/>
      <c r="M195" s="23"/>
    </row>
    <row r="196" spans="1:13" s="22" customFormat="1" ht="97.5" customHeight="1" x14ac:dyDescent="0.4">
      <c r="A196" s="62">
        <v>194</v>
      </c>
      <c r="B196" s="63" t="s">
        <v>374</v>
      </c>
      <c r="C196" s="63" t="s">
        <v>412</v>
      </c>
      <c r="D196" s="64" t="s">
        <v>196</v>
      </c>
      <c r="E196" s="64" t="s">
        <v>23</v>
      </c>
      <c r="F196" s="65">
        <v>239000</v>
      </c>
      <c r="G196" s="65">
        <v>239000</v>
      </c>
      <c r="H196" s="65">
        <v>0</v>
      </c>
      <c r="I196" s="65">
        <v>0</v>
      </c>
      <c r="J196" s="21"/>
      <c r="M196" s="23"/>
    </row>
    <row r="197" spans="1:13" s="22" customFormat="1" ht="60" customHeight="1" x14ac:dyDescent="0.4">
      <c r="A197" s="62">
        <v>195</v>
      </c>
      <c r="B197" s="63" t="s">
        <v>375</v>
      </c>
      <c r="C197" s="63" t="s">
        <v>413</v>
      </c>
      <c r="D197" s="64" t="s">
        <v>29</v>
      </c>
      <c r="E197" s="64" t="s">
        <v>24</v>
      </c>
      <c r="F197" s="65">
        <v>0</v>
      </c>
      <c r="G197" s="65">
        <v>23544000</v>
      </c>
      <c r="H197" s="65">
        <v>0</v>
      </c>
      <c r="I197" s="65">
        <v>0</v>
      </c>
      <c r="J197" s="21"/>
      <c r="M197" s="23"/>
    </row>
    <row r="198" spans="1:13" s="22" customFormat="1" ht="60" customHeight="1" x14ac:dyDescent="0.4">
      <c r="A198" s="62">
        <v>196</v>
      </c>
      <c r="B198" s="63" t="s">
        <v>375</v>
      </c>
      <c r="C198" s="63" t="s">
        <v>414</v>
      </c>
      <c r="D198" s="64" t="s">
        <v>29</v>
      </c>
      <c r="E198" s="64" t="s">
        <v>23</v>
      </c>
      <c r="F198" s="65">
        <v>1846414</v>
      </c>
      <c r="G198" s="65">
        <v>1846414</v>
      </c>
      <c r="H198" s="65">
        <v>0</v>
      </c>
      <c r="I198" s="65">
        <v>1846414</v>
      </c>
      <c r="J198" s="21"/>
      <c r="M198" s="23"/>
    </row>
    <row r="199" spans="1:13" s="22" customFormat="1" ht="60" customHeight="1" x14ac:dyDescent="0.4">
      <c r="A199" s="62">
        <v>197</v>
      </c>
      <c r="B199" s="63" t="s">
        <v>375</v>
      </c>
      <c r="C199" s="63" t="s">
        <v>415</v>
      </c>
      <c r="D199" s="64" t="s">
        <v>29</v>
      </c>
      <c r="E199" s="64" t="s">
        <v>24</v>
      </c>
      <c r="F199" s="65">
        <v>0</v>
      </c>
      <c r="G199" s="65">
        <v>1497000</v>
      </c>
      <c r="H199" s="65">
        <v>0</v>
      </c>
      <c r="I199" s="65">
        <v>0</v>
      </c>
      <c r="J199" s="21"/>
      <c r="M199" s="23"/>
    </row>
    <row r="200" spans="1:13" s="22" customFormat="1" ht="60" customHeight="1" x14ac:dyDescent="0.4">
      <c r="A200" s="62">
        <v>198</v>
      </c>
      <c r="B200" s="63" t="s">
        <v>375</v>
      </c>
      <c r="C200" s="63" t="s">
        <v>416</v>
      </c>
      <c r="D200" s="64" t="s">
        <v>29</v>
      </c>
      <c r="E200" s="64" t="s">
        <v>23</v>
      </c>
      <c r="F200" s="65">
        <v>1081775</v>
      </c>
      <c r="G200" s="65">
        <v>1081775</v>
      </c>
      <c r="H200" s="65">
        <v>0</v>
      </c>
      <c r="I200" s="65">
        <v>1081775</v>
      </c>
      <c r="J200" s="21"/>
      <c r="M200" s="23"/>
    </row>
    <row r="201" spans="1:13" s="22" customFormat="1" ht="60" customHeight="1" x14ac:dyDescent="0.4">
      <c r="A201" s="62">
        <v>199</v>
      </c>
      <c r="B201" s="63" t="s">
        <v>375</v>
      </c>
      <c r="C201" s="63" t="s">
        <v>417</v>
      </c>
      <c r="D201" s="64" t="s">
        <v>29</v>
      </c>
      <c r="E201" s="64" t="s">
        <v>24</v>
      </c>
      <c r="F201" s="65">
        <v>4722387</v>
      </c>
      <c r="G201" s="65">
        <v>5845000</v>
      </c>
      <c r="H201" s="65">
        <v>0</v>
      </c>
      <c r="I201" s="65">
        <v>4722387</v>
      </c>
      <c r="J201" s="21"/>
      <c r="M201" s="23"/>
    </row>
    <row r="202" spans="1:13" s="22" customFormat="1" ht="60" customHeight="1" x14ac:dyDescent="0.4">
      <c r="A202" s="62">
        <v>200</v>
      </c>
      <c r="B202" s="63" t="s">
        <v>375</v>
      </c>
      <c r="C202" s="63" t="s">
        <v>418</v>
      </c>
      <c r="D202" s="64" t="s">
        <v>29</v>
      </c>
      <c r="E202" s="64" t="s">
        <v>23</v>
      </c>
      <c r="F202" s="65">
        <v>1510000</v>
      </c>
      <c r="G202" s="65">
        <v>1510000</v>
      </c>
      <c r="H202" s="65">
        <v>0</v>
      </c>
      <c r="I202" s="65">
        <v>1510000</v>
      </c>
      <c r="J202" s="21"/>
      <c r="M202" s="23"/>
    </row>
    <row r="203" spans="1:13" s="22" customFormat="1" ht="60" customHeight="1" x14ac:dyDescent="0.4">
      <c r="A203" s="62">
        <v>201</v>
      </c>
      <c r="B203" s="63" t="s">
        <v>375</v>
      </c>
      <c r="C203" s="63" t="s">
        <v>419</v>
      </c>
      <c r="D203" s="64" t="s">
        <v>29</v>
      </c>
      <c r="E203" s="64" t="s">
        <v>24</v>
      </c>
      <c r="F203" s="65">
        <v>1668407</v>
      </c>
      <c r="G203" s="65">
        <v>8871000</v>
      </c>
      <c r="H203" s="65">
        <v>0</v>
      </c>
      <c r="I203" s="65">
        <v>1668407</v>
      </c>
      <c r="J203" s="21"/>
      <c r="M203" s="23"/>
    </row>
    <row r="204" spans="1:13" s="22" customFormat="1" ht="60" customHeight="1" x14ac:dyDescent="0.4">
      <c r="A204" s="62">
        <v>202</v>
      </c>
      <c r="B204" s="63" t="s">
        <v>375</v>
      </c>
      <c r="C204" s="63" t="s">
        <v>420</v>
      </c>
      <c r="D204" s="64" t="s">
        <v>29</v>
      </c>
      <c r="E204" s="64" t="s">
        <v>24</v>
      </c>
      <c r="F204" s="65">
        <v>141654</v>
      </c>
      <c r="G204" s="65">
        <v>365000</v>
      </c>
      <c r="H204" s="65">
        <v>0</v>
      </c>
      <c r="I204" s="65">
        <v>141654</v>
      </c>
      <c r="J204" s="21"/>
      <c r="M204" s="23"/>
    </row>
    <row r="205" spans="1:13" s="22" customFormat="1" ht="60" customHeight="1" x14ac:dyDescent="0.4">
      <c r="A205" s="62">
        <v>203</v>
      </c>
      <c r="B205" s="63" t="s">
        <v>375</v>
      </c>
      <c r="C205" s="63" t="s">
        <v>421</v>
      </c>
      <c r="D205" s="64" t="s">
        <v>29</v>
      </c>
      <c r="E205" s="64" t="s">
        <v>24</v>
      </c>
      <c r="F205" s="65">
        <v>125633</v>
      </c>
      <c r="G205" s="65">
        <v>329200</v>
      </c>
      <c r="H205" s="65">
        <v>0</v>
      </c>
      <c r="I205" s="65">
        <v>125633</v>
      </c>
      <c r="J205" s="21"/>
      <c r="M205" s="23"/>
    </row>
    <row r="206" spans="1:13" s="22" customFormat="1" ht="60" customHeight="1" x14ac:dyDescent="0.4">
      <c r="A206" s="62">
        <v>204</v>
      </c>
      <c r="B206" s="63" t="s">
        <v>375</v>
      </c>
      <c r="C206" s="63" t="s">
        <v>422</v>
      </c>
      <c r="D206" s="64" t="s">
        <v>29</v>
      </c>
      <c r="E206" s="64" t="s">
        <v>25</v>
      </c>
      <c r="F206" s="65">
        <v>0</v>
      </c>
      <c r="G206" s="65">
        <v>6714318</v>
      </c>
      <c r="H206" s="65">
        <v>0</v>
      </c>
      <c r="I206" s="65">
        <v>0</v>
      </c>
      <c r="J206" s="21"/>
      <c r="M206" s="23"/>
    </row>
    <row r="207" spans="1:13" s="22" customFormat="1" ht="60" customHeight="1" x14ac:dyDescent="0.4">
      <c r="A207" s="62">
        <v>205</v>
      </c>
      <c r="B207" s="63" t="s">
        <v>375</v>
      </c>
      <c r="C207" s="63" t="s">
        <v>423</v>
      </c>
      <c r="D207" s="64" t="s">
        <v>29</v>
      </c>
      <c r="E207" s="64" t="s">
        <v>24</v>
      </c>
      <c r="F207" s="65">
        <v>0</v>
      </c>
      <c r="G207" s="65">
        <v>1</v>
      </c>
      <c r="H207" s="65">
        <v>0</v>
      </c>
      <c r="I207" s="65">
        <v>0</v>
      </c>
      <c r="J207" s="21"/>
      <c r="M207" s="23"/>
    </row>
    <row r="208" spans="1:13" s="22" customFormat="1" ht="60" customHeight="1" x14ac:dyDescent="0.4">
      <c r="A208" s="62">
        <v>206</v>
      </c>
      <c r="B208" s="63" t="s">
        <v>375</v>
      </c>
      <c r="C208" s="63" t="s">
        <v>424</v>
      </c>
      <c r="D208" s="64" t="s">
        <v>29</v>
      </c>
      <c r="E208" s="64" t="s">
        <v>24</v>
      </c>
      <c r="F208" s="65">
        <v>9529970</v>
      </c>
      <c r="G208" s="65">
        <v>10900000</v>
      </c>
      <c r="H208" s="65">
        <v>0</v>
      </c>
      <c r="I208" s="65">
        <v>9529970</v>
      </c>
      <c r="J208" s="21"/>
      <c r="M208" s="23"/>
    </row>
    <row r="209" spans="1:13" s="22" customFormat="1" ht="60" customHeight="1" x14ac:dyDescent="0.4">
      <c r="A209" s="62">
        <v>207</v>
      </c>
      <c r="B209" s="63" t="s">
        <v>375</v>
      </c>
      <c r="C209" s="63" t="s">
        <v>425</v>
      </c>
      <c r="D209" s="64" t="s">
        <v>29</v>
      </c>
      <c r="E209" s="64" t="s">
        <v>23</v>
      </c>
      <c r="F209" s="65">
        <v>1059990</v>
      </c>
      <c r="G209" s="65">
        <v>1059990</v>
      </c>
      <c r="H209" s="65">
        <v>0</v>
      </c>
      <c r="I209" s="65">
        <v>1059990</v>
      </c>
      <c r="J209" s="21"/>
      <c r="M209" s="23"/>
    </row>
    <row r="210" spans="1:13" s="22" customFormat="1" ht="60" customHeight="1" x14ac:dyDescent="0.4">
      <c r="A210" s="62">
        <v>208</v>
      </c>
      <c r="B210" s="63" t="s">
        <v>375</v>
      </c>
      <c r="C210" s="63" t="s">
        <v>426</v>
      </c>
      <c r="D210" s="64" t="s">
        <v>29</v>
      </c>
      <c r="E210" s="64" t="s">
        <v>24</v>
      </c>
      <c r="F210" s="65">
        <v>0</v>
      </c>
      <c r="G210" s="65">
        <v>1</v>
      </c>
      <c r="H210" s="65">
        <v>0</v>
      </c>
      <c r="I210" s="65">
        <v>0</v>
      </c>
      <c r="J210" s="21"/>
      <c r="M210" s="23"/>
    </row>
    <row r="211" spans="1:13" s="22" customFormat="1" ht="60" customHeight="1" x14ac:dyDescent="0.4">
      <c r="A211" s="62">
        <v>209</v>
      </c>
      <c r="B211" s="63" t="s">
        <v>375</v>
      </c>
      <c r="C211" s="63" t="s">
        <v>427</v>
      </c>
      <c r="D211" s="64" t="s">
        <v>29</v>
      </c>
      <c r="E211" s="64" t="s">
        <v>26</v>
      </c>
      <c r="F211" s="65">
        <v>0</v>
      </c>
      <c r="G211" s="65">
        <v>1</v>
      </c>
      <c r="H211" s="65">
        <v>0</v>
      </c>
      <c r="I211" s="65">
        <v>0</v>
      </c>
      <c r="J211" s="21"/>
      <c r="M211" s="23"/>
    </row>
    <row r="212" spans="1:13" s="22" customFormat="1" ht="60" customHeight="1" x14ac:dyDescent="0.4">
      <c r="A212" s="62">
        <v>210</v>
      </c>
      <c r="B212" s="63" t="s">
        <v>375</v>
      </c>
      <c r="C212" s="63" t="s">
        <v>428</v>
      </c>
      <c r="D212" s="64" t="s">
        <v>29</v>
      </c>
      <c r="E212" s="64" t="s">
        <v>24</v>
      </c>
      <c r="F212" s="65">
        <v>0</v>
      </c>
      <c r="G212" s="65">
        <v>7080000</v>
      </c>
      <c r="H212" s="65">
        <v>0</v>
      </c>
      <c r="I212" s="65">
        <v>0</v>
      </c>
      <c r="J212" s="21"/>
      <c r="M212" s="23"/>
    </row>
    <row r="213" spans="1:13" s="22" customFormat="1" ht="60" customHeight="1" x14ac:dyDescent="0.4">
      <c r="A213" s="62">
        <v>211</v>
      </c>
      <c r="B213" s="63" t="s">
        <v>375</v>
      </c>
      <c r="C213" s="63" t="s">
        <v>429</v>
      </c>
      <c r="D213" s="64" t="s">
        <v>29</v>
      </c>
      <c r="E213" s="64" t="s">
        <v>24</v>
      </c>
      <c r="F213" s="65">
        <v>0</v>
      </c>
      <c r="G213" s="65">
        <v>1</v>
      </c>
      <c r="H213" s="65">
        <v>0</v>
      </c>
      <c r="I213" s="65">
        <v>0</v>
      </c>
      <c r="J213" s="21"/>
      <c r="M213" s="23"/>
    </row>
    <row r="214" spans="1:13" s="22" customFormat="1" ht="105" customHeight="1" x14ac:dyDescent="0.4">
      <c r="A214" s="62">
        <v>212</v>
      </c>
      <c r="B214" s="63" t="s">
        <v>375</v>
      </c>
      <c r="C214" s="63" t="s">
        <v>430</v>
      </c>
      <c r="D214" s="64" t="s">
        <v>29</v>
      </c>
      <c r="E214" s="64" t="s">
        <v>24</v>
      </c>
      <c r="F214" s="65">
        <v>391000</v>
      </c>
      <c r="G214" s="65">
        <v>391000</v>
      </c>
      <c r="H214" s="65">
        <v>0</v>
      </c>
      <c r="I214" s="65">
        <v>391000</v>
      </c>
      <c r="J214" s="21"/>
      <c r="M214" s="23"/>
    </row>
    <row r="215" spans="1:13" s="22" customFormat="1" ht="60" customHeight="1" x14ac:dyDescent="0.4">
      <c r="A215" s="62">
        <v>213</v>
      </c>
      <c r="B215" s="63" t="s">
        <v>375</v>
      </c>
      <c r="C215" s="63" t="s">
        <v>431</v>
      </c>
      <c r="D215" s="64" t="s">
        <v>29</v>
      </c>
      <c r="E215" s="64" t="s">
        <v>24</v>
      </c>
      <c r="F215" s="65">
        <v>0</v>
      </c>
      <c r="G215" s="65">
        <v>38410000</v>
      </c>
      <c r="H215" s="65">
        <v>0</v>
      </c>
      <c r="I215" s="65">
        <v>0</v>
      </c>
      <c r="J215" s="21"/>
      <c r="M215" s="23"/>
    </row>
    <row r="216" spans="1:13" s="22" customFormat="1" ht="60" customHeight="1" x14ac:dyDescent="0.4">
      <c r="A216" s="62">
        <v>214</v>
      </c>
      <c r="B216" s="63" t="s">
        <v>375</v>
      </c>
      <c r="C216" s="63" t="s">
        <v>432</v>
      </c>
      <c r="D216" s="64" t="s">
        <v>29</v>
      </c>
      <c r="E216" s="64" t="s">
        <v>24</v>
      </c>
      <c r="F216" s="65">
        <v>0</v>
      </c>
      <c r="G216" s="65">
        <v>1</v>
      </c>
      <c r="H216" s="65">
        <v>0</v>
      </c>
      <c r="I216" s="65">
        <v>0</v>
      </c>
      <c r="J216" s="21"/>
      <c r="M216" s="23"/>
    </row>
    <row r="217" spans="1:13" s="22" customFormat="1" ht="60" customHeight="1" x14ac:dyDescent="0.4">
      <c r="A217" s="62">
        <v>215</v>
      </c>
      <c r="B217" s="63" t="s">
        <v>375</v>
      </c>
      <c r="C217" s="63" t="s">
        <v>433</v>
      </c>
      <c r="D217" s="64" t="s">
        <v>29</v>
      </c>
      <c r="E217" s="64" t="s">
        <v>23</v>
      </c>
      <c r="F217" s="65">
        <v>4099000</v>
      </c>
      <c r="G217" s="65">
        <v>4099000</v>
      </c>
      <c r="H217" s="65">
        <v>0</v>
      </c>
      <c r="I217" s="65">
        <v>4099000</v>
      </c>
      <c r="J217" s="21"/>
      <c r="M217" s="23"/>
    </row>
    <row r="218" spans="1:13" s="22" customFormat="1" ht="60" customHeight="1" x14ac:dyDescent="0.4">
      <c r="A218" s="62">
        <v>216</v>
      </c>
      <c r="B218" s="63" t="s">
        <v>375</v>
      </c>
      <c r="C218" s="63" t="s">
        <v>434</v>
      </c>
      <c r="D218" s="64" t="s">
        <v>29</v>
      </c>
      <c r="E218" s="64" t="s">
        <v>26</v>
      </c>
      <c r="F218" s="65">
        <v>0</v>
      </c>
      <c r="G218" s="65">
        <v>1</v>
      </c>
      <c r="H218" s="65">
        <v>0</v>
      </c>
      <c r="I218" s="65">
        <v>0</v>
      </c>
      <c r="J218" s="21"/>
      <c r="M218" s="23"/>
    </row>
    <row r="219" spans="1:13" s="22" customFormat="1" ht="60" customHeight="1" x14ac:dyDescent="0.4">
      <c r="A219" s="62">
        <v>217</v>
      </c>
      <c r="B219" s="63" t="s">
        <v>375</v>
      </c>
      <c r="C219" s="63" t="s">
        <v>435</v>
      </c>
      <c r="D219" s="64" t="s">
        <v>29</v>
      </c>
      <c r="E219" s="64" t="s">
        <v>23</v>
      </c>
      <c r="F219" s="65">
        <v>440078.45</v>
      </c>
      <c r="G219" s="65">
        <v>440078.45</v>
      </c>
      <c r="H219" s="65">
        <v>0</v>
      </c>
      <c r="I219" s="65">
        <v>440078.45</v>
      </c>
      <c r="J219" s="21"/>
      <c r="M219" s="23"/>
    </row>
    <row r="220" spans="1:13" s="22" customFormat="1" ht="60" customHeight="1" x14ac:dyDescent="0.4">
      <c r="A220" s="62">
        <v>218</v>
      </c>
      <c r="B220" s="63" t="s">
        <v>375</v>
      </c>
      <c r="C220" s="63" t="s">
        <v>436</v>
      </c>
      <c r="D220" s="64" t="s">
        <v>29</v>
      </c>
      <c r="E220" s="64" t="s">
        <v>24</v>
      </c>
      <c r="F220" s="65">
        <v>0</v>
      </c>
      <c r="G220" s="65">
        <v>1</v>
      </c>
      <c r="H220" s="65">
        <v>0</v>
      </c>
      <c r="I220" s="65">
        <v>0</v>
      </c>
      <c r="J220" s="21"/>
      <c r="M220" s="23"/>
    </row>
    <row r="221" spans="1:13" s="22" customFormat="1" ht="60" customHeight="1" x14ac:dyDescent="0.4">
      <c r="A221" s="62">
        <v>219</v>
      </c>
      <c r="B221" s="63" t="s">
        <v>375</v>
      </c>
      <c r="C221" s="63" t="s">
        <v>437</v>
      </c>
      <c r="D221" s="64" t="s">
        <v>29</v>
      </c>
      <c r="E221" s="64" t="s">
        <v>26</v>
      </c>
      <c r="F221" s="65">
        <v>0</v>
      </c>
      <c r="G221" s="65">
        <v>1</v>
      </c>
      <c r="H221" s="65">
        <v>0</v>
      </c>
      <c r="I221" s="65">
        <v>0</v>
      </c>
      <c r="J221" s="21"/>
      <c r="M221" s="23"/>
    </row>
    <row r="222" spans="1:13" s="22" customFormat="1" ht="60" customHeight="1" x14ac:dyDescent="0.4">
      <c r="A222" s="62">
        <v>220</v>
      </c>
      <c r="B222" s="63" t="s">
        <v>375</v>
      </c>
      <c r="C222" s="63" t="s">
        <v>438</v>
      </c>
      <c r="D222" s="64" t="s">
        <v>29</v>
      </c>
      <c r="E222" s="64" t="s">
        <v>23</v>
      </c>
      <c r="F222" s="65">
        <v>1827400</v>
      </c>
      <c r="G222" s="65">
        <v>1827400</v>
      </c>
      <c r="H222" s="65">
        <v>0</v>
      </c>
      <c r="I222" s="65">
        <v>1827400</v>
      </c>
      <c r="J222" s="21"/>
      <c r="M222" s="23"/>
    </row>
    <row r="223" spans="1:13" s="22" customFormat="1" ht="60" customHeight="1" x14ac:dyDescent="0.4">
      <c r="A223" s="62">
        <v>221</v>
      </c>
      <c r="B223" s="63" t="s">
        <v>375</v>
      </c>
      <c r="C223" s="63" t="s">
        <v>439</v>
      </c>
      <c r="D223" s="64" t="s">
        <v>29</v>
      </c>
      <c r="E223" s="64" t="s">
        <v>23</v>
      </c>
      <c r="F223" s="65">
        <v>0</v>
      </c>
      <c r="G223" s="65">
        <v>4802600</v>
      </c>
      <c r="H223" s="65">
        <v>0</v>
      </c>
      <c r="I223" s="65">
        <v>0</v>
      </c>
      <c r="J223" s="21"/>
      <c r="M223" s="23"/>
    </row>
    <row r="224" spans="1:13" s="22" customFormat="1" ht="60" customHeight="1" x14ac:dyDescent="0.4">
      <c r="A224" s="62">
        <v>222</v>
      </c>
      <c r="B224" s="63" t="s">
        <v>375</v>
      </c>
      <c r="C224" s="63" t="s">
        <v>440</v>
      </c>
      <c r="D224" s="64" t="s">
        <v>29</v>
      </c>
      <c r="E224" s="64" t="s">
        <v>25</v>
      </c>
      <c r="F224" s="65">
        <v>0</v>
      </c>
      <c r="G224" s="65">
        <v>1550000</v>
      </c>
      <c r="H224" s="65">
        <v>0</v>
      </c>
      <c r="I224" s="65">
        <v>0</v>
      </c>
      <c r="J224" s="21"/>
      <c r="M224" s="23"/>
    </row>
    <row r="225" spans="1:13" s="22" customFormat="1" ht="60" customHeight="1" x14ac:dyDescent="0.4">
      <c r="A225" s="62">
        <v>223</v>
      </c>
      <c r="B225" s="63" t="s">
        <v>375</v>
      </c>
      <c r="C225" s="63" t="s">
        <v>441</v>
      </c>
      <c r="D225" s="64" t="s">
        <v>29</v>
      </c>
      <c r="E225" s="64" t="s">
        <v>23</v>
      </c>
      <c r="F225" s="65">
        <v>715000</v>
      </c>
      <c r="G225" s="65">
        <v>715000</v>
      </c>
      <c r="H225" s="65">
        <v>0</v>
      </c>
      <c r="I225" s="65">
        <v>715000</v>
      </c>
      <c r="J225" s="21"/>
      <c r="M225" s="23"/>
    </row>
    <row r="226" spans="1:13" s="22" customFormat="1" ht="60" customHeight="1" x14ac:dyDescent="0.4">
      <c r="A226" s="62">
        <v>224</v>
      </c>
      <c r="B226" s="63" t="s">
        <v>375</v>
      </c>
      <c r="C226" s="63" t="s">
        <v>442</v>
      </c>
      <c r="D226" s="64" t="s">
        <v>29</v>
      </c>
      <c r="E226" s="64" t="s">
        <v>24</v>
      </c>
      <c r="F226" s="65">
        <v>4981000</v>
      </c>
      <c r="G226" s="65">
        <v>4981000</v>
      </c>
      <c r="H226" s="65">
        <v>0</v>
      </c>
      <c r="I226" s="65">
        <v>4981000</v>
      </c>
      <c r="J226" s="21"/>
      <c r="M226" s="23"/>
    </row>
    <row r="227" spans="1:13" s="22" customFormat="1" ht="60" customHeight="1" x14ac:dyDescent="0.4">
      <c r="A227" s="62">
        <v>225</v>
      </c>
      <c r="B227" s="63" t="s">
        <v>375</v>
      </c>
      <c r="C227" s="63" t="s">
        <v>443</v>
      </c>
      <c r="D227" s="64" t="s">
        <v>29</v>
      </c>
      <c r="E227" s="64" t="s">
        <v>24</v>
      </c>
      <c r="F227" s="65">
        <v>3855447</v>
      </c>
      <c r="G227" s="65">
        <v>4576000</v>
      </c>
      <c r="H227" s="65">
        <v>0</v>
      </c>
      <c r="I227" s="65">
        <v>3855447</v>
      </c>
      <c r="J227" s="21"/>
      <c r="M227" s="23"/>
    </row>
    <row r="228" spans="1:13" s="22" customFormat="1" ht="60" customHeight="1" x14ac:dyDescent="0.4">
      <c r="A228" s="62">
        <v>226</v>
      </c>
      <c r="B228" s="63" t="s">
        <v>376</v>
      </c>
      <c r="C228" s="63" t="s">
        <v>444</v>
      </c>
      <c r="D228" s="64" t="s">
        <v>142</v>
      </c>
      <c r="E228" s="64" t="s">
        <v>24</v>
      </c>
      <c r="F228" s="65">
        <v>96000</v>
      </c>
      <c r="G228" s="65">
        <v>1908562.16</v>
      </c>
      <c r="H228" s="65">
        <v>1812562.16</v>
      </c>
      <c r="I228" s="65">
        <v>95933.67</v>
      </c>
      <c r="J228" s="21"/>
      <c r="M228" s="23"/>
    </row>
    <row r="229" spans="1:13" s="22" customFormat="1" ht="60" customHeight="1" x14ac:dyDescent="0.4">
      <c r="A229" s="62">
        <v>227</v>
      </c>
      <c r="B229" s="63" t="s">
        <v>376</v>
      </c>
      <c r="C229" s="63" t="s">
        <v>445</v>
      </c>
      <c r="D229" s="64" t="s">
        <v>194</v>
      </c>
      <c r="E229" s="64" t="s">
        <v>23</v>
      </c>
      <c r="F229" s="65">
        <v>157884</v>
      </c>
      <c r="G229" s="65">
        <v>263140</v>
      </c>
      <c r="H229" s="65">
        <v>105256</v>
      </c>
      <c r="I229" s="65">
        <v>157884</v>
      </c>
      <c r="J229" s="21"/>
      <c r="M229" s="23"/>
    </row>
    <row r="230" spans="1:13" s="22" customFormat="1" ht="60" customHeight="1" x14ac:dyDescent="0.4">
      <c r="A230" s="62">
        <v>228</v>
      </c>
      <c r="B230" s="63" t="s">
        <v>376</v>
      </c>
      <c r="C230" s="63" t="s">
        <v>446</v>
      </c>
      <c r="D230" s="64" t="s">
        <v>194</v>
      </c>
      <c r="E230" s="64" t="s">
        <v>25</v>
      </c>
      <c r="F230" s="65">
        <v>9516727.0299999993</v>
      </c>
      <c r="G230" s="65">
        <v>20000000</v>
      </c>
      <c r="H230" s="65">
        <v>0</v>
      </c>
      <c r="I230" s="65">
        <v>0</v>
      </c>
      <c r="J230" s="21"/>
      <c r="M230" s="23"/>
    </row>
    <row r="231" spans="1:13" s="25" customFormat="1" ht="60" customHeight="1" x14ac:dyDescent="0.4">
      <c r="A231" s="62">
        <v>229</v>
      </c>
      <c r="B231" s="63" t="s">
        <v>376</v>
      </c>
      <c r="C231" s="63" t="s">
        <v>447</v>
      </c>
      <c r="D231" s="64" t="s">
        <v>194</v>
      </c>
      <c r="E231" s="64" t="s">
        <v>23</v>
      </c>
      <c r="F231" s="65">
        <v>624397.64</v>
      </c>
      <c r="G231" s="65">
        <v>25728011.530000001</v>
      </c>
      <c r="H231" s="65">
        <v>25103613.890000001</v>
      </c>
      <c r="I231" s="65">
        <v>620493.5</v>
      </c>
      <c r="J231" s="24"/>
      <c r="M231" s="26"/>
    </row>
    <row r="232" spans="1:13" s="25" customFormat="1" ht="58.5" customHeight="1" x14ac:dyDescent="0.4">
      <c r="A232" s="62">
        <v>230</v>
      </c>
      <c r="B232" s="63" t="s">
        <v>376</v>
      </c>
      <c r="C232" s="63" t="s">
        <v>448</v>
      </c>
      <c r="D232" s="64" t="s">
        <v>142</v>
      </c>
      <c r="E232" s="64" t="s">
        <v>24</v>
      </c>
      <c r="F232" s="65">
        <v>0</v>
      </c>
      <c r="G232" s="65">
        <v>1</v>
      </c>
      <c r="H232" s="65">
        <v>0</v>
      </c>
      <c r="I232" s="65">
        <v>0</v>
      </c>
      <c r="J232" s="24"/>
      <c r="M232" s="26"/>
    </row>
    <row r="233" spans="1:13" ht="60" customHeight="1" x14ac:dyDescent="0.4">
      <c r="A233" s="62">
        <v>231</v>
      </c>
      <c r="B233" s="63" t="s">
        <v>376</v>
      </c>
      <c r="C233" s="63" t="s">
        <v>449</v>
      </c>
      <c r="D233" s="64" t="s">
        <v>142</v>
      </c>
      <c r="E233" s="64" t="s">
        <v>24</v>
      </c>
      <c r="F233" s="65">
        <v>68000</v>
      </c>
      <c r="G233" s="65">
        <v>511324.21</v>
      </c>
      <c r="H233" s="65">
        <v>443324.21</v>
      </c>
      <c r="I233" s="65">
        <v>19060.96</v>
      </c>
    </row>
    <row r="234" spans="1:13" ht="60" customHeight="1" x14ac:dyDescent="0.4">
      <c r="A234" s="62">
        <v>232</v>
      </c>
      <c r="B234" s="63" t="s">
        <v>377</v>
      </c>
      <c r="C234" s="63" t="s">
        <v>450</v>
      </c>
      <c r="D234" s="64" t="s">
        <v>194</v>
      </c>
      <c r="E234" s="64" t="s">
        <v>23</v>
      </c>
      <c r="F234" s="65">
        <v>634800</v>
      </c>
      <c r="G234" s="65">
        <v>1234800</v>
      </c>
      <c r="H234" s="65">
        <v>600000</v>
      </c>
      <c r="I234" s="65">
        <v>634800</v>
      </c>
    </row>
    <row r="235" spans="1:13" ht="60" customHeight="1" x14ac:dyDescent="0.4">
      <c r="A235" s="62">
        <v>233</v>
      </c>
      <c r="B235" s="63" t="s">
        <v>377</v>
      </c>
      <c r="C235" s="63" t="s">
        <v>451</v>
      </c>
      <c r="D235" s="64" t="s">
        <v>194</v>
      </c>
      <c r="E235" s="64" t="s">
        <v>24</v>
      </c>
      <c r="F235" s="65">
        <v>1577800</v>
      </c>
      <c r="G235" s="65">
        <v>1619100</v>
      </c>
      <c r="H235" s="65">
        <v>41300</v>
      </c>
      <c r="I235" s="65">
        <v>1544965.63</v>
      </c>
    </row>
    <row r="236" spans="1:13" ht="60" customHeight="1" x14ac:dyDescent="0.4">
      <c r="A236" s="62">
        <v>234</v>
      </c>
      <c r="B236" s="63" t="s">
        <v>377</v>
      </c>
      <c r="C236" s="63" t="s">
        <v>452</v>
      </c>
      <c r="D236" s="64" t="s">
        <v>194</v>
      </c>
      <c r="E236" s="64" t="s">
        <v>25</v>
      </c>
      <c r="F236" s="65">
        <v>128686</v>
      </c>
      <c r="G236" s="65">
        <v>16434324.5</v>
      </c>
      <c r="H236" s="65">
        <v>16305638.5</v>
      </c>
      <c r="I236" s="65">
        <v>0</v>
      </c>
    </row>
    <row r="237" spans="1:13" ht="60" customHeight="1" x14ac:dyDescent="0.4">
      <c r="A237" s="62">
        <v>235</v>
      </c>
      <c r="B237" s="63" t="s">
        <v>377</v>
      </c>
      <c r="C237" s="63" t="s">
        <v>453</v>
      </c>
      <c r="D237" s="64" t="s">
        <v>194</v>
      </c>
      <c r="E237" s="64" t="s">
        <v>23</v>
      </c>
      <c r="F237" s="65">
        <v>1181338.8600000001</v>
      </c>
      <c r="G237" s="65">
        <v>6322876.7999999998</v>
      </c>
      <c r="H237" s="65">
        <v>5141537.9400000004</v>
      </c>
      <c r="I237" s="65">
        <v>1181338.8600000001</v>
      </c>
    </row>
    <row r="238" spans="1:13" ht="60" customHeight="1" x14ac:dyDescent="0.4">
      <c r="A238" s="62">
        <v>236</v>
      </c>
      <c r="B238" s="63" t="s">
        <v>377</v>
      </c>
      <c r="C238" s="63" t="s">
        <v>454</v>
      </c>
      <c r="D238" s="64" t="s">
        <v>194</v>
      </c>
      <c r="E238" s="64" t="s">
        <v>26</v>
      </c>
      <c r="F238" s="65">
        <v>81000</v>
      </c>
      <c r="G238" s="65">
        <v>405000</v>
      </c>
      <c r="H238" s="65">
        <v>0</v>
      </c>
      <c r="I238" s="65">
        <v>63141.33</v>
      </c>
    </row>
    <row r="239" spans="1:13" ht="60" customHeight="1" x14ac:dyDescent="0.4">
      <c r="A239" s="62">
        <v>237</v>
      </c>
      <c r="B239" s="63" t="s">
        <v>377</v>
      </c>
      <c r="C239" s="63" t="s">
        <v>455</v>
      </c>
      <c r="D239" s="64" t="s">
        <v>194</v>
      </c>
      <c r="E239" s="64" t="s">
        <v>23</v>
      </c>
      <c r="F239" s="65">
        <v>240720</v>
      </c>
      <c r="G239" s="65">
        <v>240720</v>
      </c>
      <c r="H239" s="65">
        <v>0</v>
      </c>
      <c r="I239" s="65">
        <v>234466</v>
      </c>
    </row>
    <row r="240" spans="1:13" ht="60" customHeight="1" x14ac:dyDescent="0.4">
      <c r="A240" s="62">
        <v>238</v>
      </c>
      <c r="B240" s="63" t="s">
        <v>377</v>
      </c>
      <c r="C240" s="63" t="s">
        <v>456</v>
      </c>
      <c r="D240" s="64" t="s">
        <v>194</v>
      </c>
      <c r="E240" s="64" t="s">
        <v>23</v>
      </c>
      <c r="F240" s="65">
        <v>240720</v>
      </c>
      <c r="G240" s="65">
        <v>240720</v>
      </c>
      <c r="H240" s="65">
        <v>0</v>
      </c>
      <c r="I240" s="65">
        <v>234466</v>
      </c>
    </row>
    <row r="241" spans="1:13" ht="60" customHeight="1" x14ac:dyDescent="0.4">
      <c r="A241" s="62">
        <v>239</v>
      </c>
      <c r="B241" s="63" t="s">
        <v>377</v>
      </c>
      <c r="C241" s="63" t="s">
        <v>457</v>
      </c>
      <c r="D241" s="64" t="s">
        <v>194</v>
      </c>
      <c r="E241" s="64" t="s">
        <v>26</v>
      </c>
      <c r="F241" s="65">
        <v>1500000</v>
      </c>
      <c r="G241" s="65">
        <v>7500000</v>
      </c>
      <c r="H241" s="65">
        <v>0</v>
      </c>
      <c r="I241" s="65">
        <v>7317.89</v>
      </c>
    </row>
    <row r="242" spans="1:13" ht="60" customHeight="1" x14ac:dyDescent="0.4">
      <c r="A242" s="62">
        <v>240</v>
      </c>
      <c r="B242" s="63" t="s">
        <v>377</v>
      </c>
      <c r="C242" s="63" t="s">
        <v>458</v>
      </c>
      <c r="D242" s="64" t="s">
        <v>194</v>
      </c>
      <c r="E242" s="64" t="s">
        <v>26</v>
      </c>
      <c r="F242" s="65">
        <v>2658000</v>
      </c>
      <c r="G242" s="65">
        <v>13290000</v>
      </c>
      <c r="H242" s="65">
        <v>0</v>
      </c>
      <c r="I242" s="65">
        <v>3514.51</v>
      </c>
    </row>
    <row r="243" spans="1:13" ht="60" customHeight="1" x14ac:dyDescent="0.4">
      <c r="A243" s="62">
        <v>241</v>
      </c>
      <c r="B243" s="63" t="s">
        <v>377</v>
      </c>
      <c r="C243" s="63" t="s">
        <v>459</v>
      </c>
      <c r="D243" s="64" t="s">
        <v>194</v>
      </c>
      <c r="E243" s="64" t="s">
        <v>26</v>
      </c>
      <c r="F243" s="65">
        <v>102000</v>
      </c>
      <c r="G243" s="65">
        <v>510000</v>
      </c>
      <c r="H243" s="65">
        <v>0</v>
      </c>
      <c r="I243" s="65">
        <v>63141.32</v>
      </c>
    </row>
    <row r="244" spans="1:13" ht="60" customHeight="1" x14ac:dyDescent="0.4">
      <c r="A244" s="62">
        <v>242</v>
      </c>
      <c r="B244" s="63" t="s">
        <v>377</v>
      </c>
      <c r="C244" s="63" t="s">
        <v>460</v>
      </c>
      <c r="D244" s="64" t="s">
        <v>194</v>
      </c>
      <c r="E244" s="64" t="s">
        <v>25</v>
      </c>
      <c r="F244" s="65">
        <v>960000</v>
      </c>
      <c r="G244" s="65">
        <v>8000000</v>
      </c>
      <c r="H244" s="65">
        <v>78744</v>
      </c>
      <c r="I244" s="65">
        <v>0</v>
      </c>
    </row>
    <row r="245" spans="1:13" ht="60" customHeight="1" x14ac:dyDescent="0.4">
      <c r="A245" s="62">
        <v>243</v>
      </c>
      <c r="B245" s="63" t="s">
        <v>377</v>
      </c>
      <c r="C245" s="63" t="s">
        <v>461</v>
      </c>
      <c r="D245" s="64" t="s">
        <v>194</v>
      </c>
      <c r="E245" s="64" t="s">
        <v>25</v>
      </c>
      <c r="F245" s="65">
        <v>1670760</v>
      </c>
      <c r="G245" s="65">
        <v>3276000</v>
      </c>
      <c r="H245" s="65">
        <v>0</v>
      </c>
      <c r="I245" s="65">
        <v>0</v>
      </c>
    </row>
    <row r="246" spans="1:13" ht="60" customHeight="1" x14ac:dyDescent="0.4">
      <c r="A246" s="62">
        <v>244</v>
      </c>
      <c r="B246" s="63" t="s">
        <v>377</v>
      </c>
      <c r="C246" s="63" t="s">
        <v>462</v>
      </c>
      <c r="D246" s="64" t="s">
        <v>194</v>
      </c>
      <c r="E246" s="64" t="s">
        <v>26</v>
      </c>
      <c r="F246" s="65">
        <v>300000</v>
      </c>
      <c r="G246" s="65">
        <v>2500000</v>
      </c>
      <c r="H246" s="65">
        <v>0</v>
      </c>
      <c r="I246" s="65">
        <v>0</v>
      </c>
    </row>
    <row r="247" spans="1:13" ht="60" customHeight="1" x14ac:dyDescent="0.4">
      <c r="A247" s="62">
        <v>245</v>
      </c>
      <c r="B247" s="63" t="s">
        <v>377</v>
      </c>
      <c r="C247" s="63" t="s">
        <v>463</v>
      </c>
      <c r="D247" s="64" t="s">
        <v>194</v>
      </c>
      <c r="E247" s="64" t="s">
        <v>26</v>
      </c>
      <c r="F247" s="65">
        <v>896400</v>
      </c>
      <c r="G247" s="65">
        <v>4482000</v>
      </c>
      <c r="H247" s="65">
        <v>0</v>
      </c>
      <c r="I247" s="65">
        <v>0</v>
      </c>
    </row>
    <row r="248" spans="1:13" ht="60" customHeight="1" x14ac:dyDescent="0.4">
      <c r="A248" s="62">
        <v>246</v>
      </c>
      <c r="B248" s="63" t="s">
        <v>377</v>
      </c>
      <c r="C248" s="63" t="s">
        <v>464</v>
      </c>
      <c r="D248" s="64" t="s">
        <v>194</v>
      </c>
      <c r="E248" s="64" t="s">
        <v>24</v>
      </c>
      <c r="F248" s="65">
        <v>1456200</v>
      </c>
      <c r="G248" s="65">
        <v>8468860</v>
      </c>
      <c r="H248" s="65">
        <v>69900</v>
      </c>
      <c r="I248" s="65">
        <v>60467.23</v>
      </c>
    </row>
    <row r="249" spans="1:13" ht="60" customHeight="1" x14ac:dyDescent="0.4">
      <c r="A249" s="62">
        <v>247</v>
      </c>
      <c r="B249" s="63" t="s">
        <v>377</v>
      </c>
      <c r="C249" s="63" t="s">
        <v>465</v>
      </c>
      <c r="D249" s="64" t="s">
        <v>194</v>
      </c>
      <c r="E249" s="64" t="s">
        <v>26</v>
      </c>
      <c r="F249" s="65">
        <v>980000</v>
      </c>
      <c r="G249" s="65">
        <v>2800000</v>
      </c>
      <c r="H249" s="65">
        <v>0</v>
      </c>
      <c r="I249" s="65">
        <v>64922.65</v>
      </c>
    </row>
    <row r="250" spans="1:13" ht="60" customHeight="1" x14ac:dyDescent="0.4">
      <c r="A250" s="62">
        <v>248</v>
      </c>
      <c r="B250" s="63" t="s">
        <v>377</v>
      </c>
      <c r="C250" s="63" t="s">
        <v>466</v>
      </c>
      <c r="D250" s="64" t="s">
        <v>194</v>
      </c>
      <c r="E250" s="64" t="s">
        <v>23</v>
      </c>
      <c r="F250" s="65">
        <v>1884429.92</v>
      </c>
      <c r="G250" s="65">
        <v>19472713.690000001</v>
      </c>
      <c r="H250" s="65">
        <v>17588283.77</v>
      </c>
      <c r="I250" s="65">
        <v>1884429.92</v>
      </c>
    </row>
    <row r="251" spans="1:13" s="22" customFormat="1" ht="60" customHeight="1" x14ac:dyDescent="0.4">
      <c r="A251" s="62">
        <v>249</v>
      </c>
      <c r="B251" s="63" t="s">
        <v>377</v>
      </c>
      <c r="C251" s="63" t="s">
        <v>467</v>
      </c>
      <c r="D251" s="64" t="s">
        <v>194</v>
      </c>
      <c r="E251" s="64" t="s">
        <v>24</v>
      </c>
      <c r="F251" s="65">
        <v>2637600</v>
      </c>
      <c r="G251" s="65">
        <v>14659140</v>
      </c>
      <c r="H251" s="65">
        <v>0</v>
      </c>
      <c r="I251" s="65">
        <v>65235.12</v>
      </c>
      <c r="J251" s="21"/>
      <c r="M251" s="23"/>
    </row>
    <row r="252" spans="1:13" ht="60" customHeight="1" x14ac:dyDescent="0.4">
      <c r="A252" s="62">
        <v>250</v>
      </c>
      <c r="B252" s="63" t="s">
        <v>377</v>
      </c>
      <c r="C252" s="63" t="s">
        <v>468</v>
      </c>
      <c r="D252" s="64" t="s">
        <v>194</v>
      </c>
      <c r="E252" s="64" t="s">
        <v>24</v>
      </c>
      <c r="F252" s="65">
        <v>2889496.12</v>
      </c>
      <c r="G252" s="65">
        <v>12886780</v>
      </c>
      <c r="H252" s="65">
        <v>870620</v>
      </c>
      <c r="I252" s="65">
        <v>2889496.12</v>
      </c>
    </row>
    <row r="253" spans="1:13" ht="60" customHeight="1" x14ac:dyDescent="0.4">
      <c r="A253" s="62">
        <v>251</v>
      </c>
      <c r="B253" s="63" t="s">
        <v>377</v>
      </c>
      <c r="C253" s="63" t="s">
        <v>469</v>
      </c>
      <c r="D253" s="64" t="s">
        <v>194</v>
      </c>
      <c r="E253" s="64" t="s">
        <v>25</v>
      </c>
      <c r="F253" s="65">
        <v>251125</v>
      </c>
      <c r="G253" s="65">
        <v>717500</v>
      </c>
      <c r="H253" s="65">
        <v>0</v>
      </c>
      <c r="I253" s="65">
        <v>62140.69</v>
      </c>
    </row>
    <row r="254" spans="1:13" ht="60" customHeight="1" x14ac:dyDescent="0.4">
      <c r="A254" s="62">
        <v>252</v>
      </c>
      <c r="B254" s="63" t="s">
        <v>377</v>
      </c>
      <c r="C254" s="63" t="s">
        <v>470</v>
      </c>
      <c r="D254" s="64" t="s">
        <v>194</v>
      </c>
      <c r="E254" s="64" t="s">
        <v>24</v>
      </c>
      <c r="F254" s="65">
        <v>16320</v>
      </c>
      <c r="G254" s="65">
        <v>816000</v>
      </c>
      <c r="H254" s="65">
        <v>799680</v>
      </c>
      <c r="I254" s="65">
        <v>0</v>
      </c>
    </row>
    <row r="255" spans="1:13" ht="60" customHeight="1" x14ac:dyDescent="0.4">
      <c r="A255" s="62">
        <v>253</v>
      </c>
      <c r="B255" s="63" t="s">
        <v>377</v>
      </c>
      <c r="C255" s="63" t="s">
        <v>471</v>
      </c>
      <c r="D255" s="64" t="s">
        <v>194</v>
      </c>
      <c r="E255" s="64" t="s">
        <v>24</v>
      </c>
      <c r="F255" s="65">
        <v>21908912.079999998</v>
      </c>
      <c r="G255" s="65">
        <v>21991988.800000001</v>
      </c>
      <c r="H255" s="65">
        <v>83076.72</v>
      </c>
      <c r="I255" s="65">
        <v>21908912.079999998</v>
      </c>
    </row>
    <row r="256" spans="1:13" ht="60" customHeight="1" x14ac:dyDescent="0.4">
      <c r="A256" s="62">
        <v>254</v>
      </c>
      <c r="B256" s="63" t="s">
        <v>377</v>
      </c>
      <c r="C256" s="63" t="s">
        <v>472</v>
      </c>
      <c r="D256" s="64" t="s">
        <v>194</v>
      </c>
      <c r="E256" s="64" t="s">
        <v>24</v>
      </c>
      <c r="F256" s="65">
        <v>1255625</v>
      </c>
      <c r="G256" s="65">
        <v>2823740</v>
      </c>
      <c r="H256" s="65">
        <v>65520</v>
      </c>
      <c r="I256" s="65">
        <v>3466</v>
      </c>
    </row>
    <row r="257" spans="1:9" ht="60" customHeight="1" x14ac:dyDescent="0.4">
      <c r="A257" s="62">
        <v>255</v>
      </c>
      <c r="B257" s="63" t="s">
        <v>377</v>
      </c>
      <c r="C257" s="63" t="s">
        <v>473</v>
      </c>
      <c r="D257" s="64" t="s">
        <v>194</v>
      </c>
      <c r="E257" s="64" t="s">
        <v>26</v>
      </c>
      <c r="F257" s="65">
        <v>980000</v>
      </c>
      <c r="G257" s="65">
        <v>2800000</v>
      </c>
      <c r="H257" s="65">
        <v>0</v>
      </c>
      <c r="I257" s="65">
        <v>61922.65</v>
      </c>
    </row>
    <row r="258" spans="1:9" ht="60" customHeight="1" x14ac:dyDescent="0.4">
      <c r="A258" s="62">
        <v>256</v>
      </c>
      <c r="B258" s="63" t="s">
        <v>377</v>
      </c>
      <c r="C258" s="63" t="s">
        <v>474</v>
      </c>
      <c r="D258" s="64" t="s">
        <v>194</v>
      </c>
      <c r="E258" s="64" t="s">
        <v>25</v>
      </c>
      <c r="F258" s="65">
        <v>2461700</v>
      </c>
      <c r="G258" s="65">
        <v>4273500</v>
      </c>
      <c r="H258" s="65">
        <v>0</v>
      </c>
      <c r="I258" s="65">
        <v>83380.69</v>
      </c>
    </row>
    <row r="259" spans="1:9" ht="58.5" customHeight="1" x14ac:dyDescent="0.4">
      <c r="A259" s="62">
        <v>257</v>
      </c>
      <c r="B259" s="63" t="s">
        <v>377</v>
      </c>
      <c r="C259" s="63" t="s">
        <v>475</v>
      </c>
      <c r="D259" s="64" t="s">
        <v>194</v>
      </c>
      <c r="E259" s="64" t="s">
        <v>24</v>
      </c>
      <c r="F259" s="65">
        <v>635775</v>
      </c>
      <c r="G259" s="65">
        <v>2913420</v>
      </c>
      <c r="H259" s="65">
        <v>0</v>
      </c>
      <c r="I259" s="65">
        <v>49906.44</v>
      </c>
    </row>
    <row r="260" spans="1:9" ht="60" customHeight="1" x14ac:dyDescent="0.4">
      <c r="A260" s="62">
        <v>258</v>
      </c>
      <c r="B260" s="63" t="s">
        <v>377</v>
      </c>
      <c r="C260" s="63" t="s">
        <v>476</v>
      </c>
      <c r="D260" s="64" t="s">
        <v>194</v>
      </c>
      <c r="E260" s="64" t="s">
        <v>24</v>
      </c>
      <c r="F260" s="65">
        <v>635775</v>
      </c>
      <c r="G260" s="65">
        <v>2846184.78</v>
      </c>
      <c r="H260" s="65">
        <v>0</v>
      </c>
      <c r="I260" s="65">
        <v>49352.32</v>
      </c>
    </row>
    <row r="261" spans="1:9" ht="60" customHeight="1" x14ac:dyDescent="0.4">
      <c r="A261" s="62">
        <v>259</v>
      </c>
      <c r="B261" s="63" t="s">
        <v>377</v>
      </c>
      <c r="C261" s="63" t="s">
        <v>477</v>
      </c>
      <c r="D261" s="64" t="s">
        <v>194</v>
      </c>
      <c r="E261" s="64" t="s">
        <v>26</v>
      </c>
      <c r="F261" s="65">
        <v>2250000</v>
      </c>
      <c r="G261" s="65">
        <v>17000000</v>
      </c>
      <c r="H261" s="65">
        <v>0</v>
      </c>
      <c r="I261" s="65">
        <v>0</v>
      </c>
    </row>
    <row r="262" spans="1:9" ht="82.5" customHeight="1" x14ac:dyDescent="0.4">
      <c r="A262" s="62">
        <v>260</v>
      </c>
      <c r="B262" s="63" t="s">
        <v>378</v>
      </c>
      <c r="C262" s="63" t="s">
        <v>478</v>
      </c>
      <c r="D262" s="64" t="s">
        <v>541</v>
      </c>
      <c r="E262" s="64" t="s">
        <v>26</v>
      </c>
      <c r="F262" s="65">
        <v>0</v>
      </c>
      <c r="G262" s="65">
        <v>1</v>
      </c>
      <c r="H262" s="65">
        <v>0</v>
      </c>
      <c r="I262" s="65">
        <v>0</v>
      </c>
    </row>
    <row r="263" spans="1:9" ht="60" customHeight="1" x14ac:dyDescent="0.4">
      <c r="A263" s="62">
        <v>261</v>
      </c>
      <c r="B263" s="63" t="s">
        <v>378</v>
      </c>
      <c r="C263" s="63" t="s">
        <v>479</v>
      </c>
      <c r="D263" s="64" t="s">
        <v>541</v>
      </c>
      <c r="E263" s="64" t="s">
        <v>26</v>
      </c>
      <c r="F263" s="65">
        <v>0</v>
      </c>
      <c r="G263" s="65">
        <v>1</v>
      </c>
      <c r="H263" s="65">
        <v>0</v>
      </c>
      <c r="I263" s="65">
        <v>0</v>
      </c>
    </row>
    <row r="264" spans="1:9" ht="60" customHeight="1" x14ac:dyDescent="0.4">
      <c r="A264" s="62">
        <v>262</v>
      </c>
      <c r="B264" s="63" t="s">
        <v>378</v>
      </c>
      <c r="C264" s="63" t="s">
        <v>480</v>
      </c>
      <c r="D264" s="64" t="s">
        <v>541</v>
      </c>
      <c r="E264" s="64" t="s">
        <v>26</v>
      </c>
      <c r="F264" s="65">
        <v>0</v>
      </c>
      <c r="G264" s="65">
        <v>21125540</v>
      </c>
      <c r="H264" s="65">
        <v>0</v>
      </c>
      <c r="I264" s="65">
        <v>0</v>
      </c>
    </row>
    <row r="265" spans="1:9" ht="60" customHeight="1" x14ac:dyDescent="0.4">
      <c r="A265" s="62">
        <v>263</v>
      </c>
      <c r="B265" s="63" t="s">
        <v>378</v>
      </c>
      <c r="C265" s="63" t="s">
        <v>481</v>
      </c>
      <c r="D265" s="64" t="s">
        <v>541</v>
      </c>
      <c r="E265" s="64" t="s">
        <v>26</v>
      </c>
      <c r="F265" s="65">
        <v>0</v>
      </c>
      <c r="G265" s="65">
        <v>1</v>
      </c>
      <c r="H265" s="65">
        <v>0</v>
      </c>
      <c r="I265" s="65">
        <v>0</v>
      </c>
    </row>
    <row r="266" spans="1:9" ht="60" customHeight="1" x14ac:dyDescent="0.4">
      <c r="A266" s="62">
        <v>264</v>
      </c>
      <c r="B266" s="63" t="s">
        <v>378</v>
      </c>
      <c r="C266" s="63" t="s">
        <v>482</v>
      </c>
      <c r="D266" s="64" t="s">
        <v>541</v>
      </c>
      <c r="E266" s="64" t="s">
        <v>26</v>
      </c>
      <c r="F266" s="65">
        <v>0</v>
      </c>
      <c r="G266" s="65">
        <v>1</v>
      </c>
      <c r="H266" s="65">
        <v>0</v>
      </c>
      <c r="I266" s="65">
        <v>0</v>
      </c>
    </row>
    <row r="267" spans="1:9" ht="60" customHeight="1" x14ac:dyDescent="0.4">
      <c r="A267" s="62">
        <v>265</v>
      </c>
      <c r="B267" s="63" t="s">
        <v>378</v>
      </c>
      <c r="C267" s="63" t="s">
        <v>483</v>
      </c>
      <c r="D267" s="64" t="s">
        <v>541</v>
      </c>
      <c r="E267" s="64" t="s">
        <v>26</v>
      </c>
      <c r="F267" s="65">
        <v>0</v>
      </c>
      <c r="G267" s="65">
        <v>1</v>
      </c>
      <c r="H267" s="65">
        <v>0</v>
      </c>
      <c r="I267" s="65">
        <v>0</v>
      </c>
    </row>
    <row r="268" spans="1:9" ht="60" customHeight="1" x14ac:dyDescent="0.4">
      <c r="A268" s="62">
        <v>266</v>
      </c>
      <c r="B268" s="63" t="s">
        <v>378</v>
      </c>
      <c r="C268" s="63" t="s">
        <v>484</v>
      </c>
      <c r="D268" s="64" t="s">
        <v>541</v>
      </c>
      <c r="E268" s="64" t="s">
        <v>24</v>
      </c>
      <c r="F268" s="65">
        <v>4226049.05</v>
      </c>
      <c r="G268" s="65">
        <v>11017660</v>
      </c>
      <c r="H268" s="65">
        <v>0</v>
      </c>
      <c r="I268" s="65">
        <v>4226049.05</v>
      </c>
    </row>
    <row r="269" spans="1:9" ht="60" customHeight="1" x14ac:dyDescent="0.4">
      <c r="A269" s="62">
        <v>267</v>
      </c>
      <c r="B269" s="63" t="s">
        <v>378</v>
      </c>
      <c r="C269" s="63" t="s">
        <v>485</v>
      </c>
      <c r="D269" s="64" t="s">
        <v>541</v>
      </c>
      <c r="E269" s="64" t="s">
        <v>26</v>
      </c>
      <c r="F269" s="65">
        <v>0</v>
      </c>
      <c r="G269" s="65">
        <v>1</v>
      </c>
      <c r="H269" s="65">
        <v>0</v>
      </c>
      <c r="I269" s="65">
        <v>0</v>
      </c>
    </row>
    <row r="270" spans="1:9" ht="60" customHeight="1" x14ac:dyDescent="0.4">
      <c r="A270" s="62">
        <v>268</v>
      </c>
      <c r="B270" s="63" t="s">
        <v>378</v>
      </c>
      <c r="C270" s="63" t="s">
        <v>486</v>
      </c>
      <c r="D270" s="64" t="s">
        <v>541</v>
      </c>
      <c r="E270" s="64" t="s">
        <v>26</v>
      </c>
      <c r="F270" s="65">
        <v>0</v>
      </c>
      <c r="G270" s="65">
        <v>1</v>
      </c>
      <c r="H270" s="65">
        <v>0</v>
      </c>
      <c r="I270" s="65">
        <v>0</v>
      </c>
    </row>
    <row r="271" spans="1:9" ht="68.25" customHeight="1" x14ac:dyDescent="0.4">
      <c r="A271" s="62">
        <v>269</v>
      </c>
      <c r="B271" s="63" t="s">
        <v>378</v>
      </c>
      <c r="C271" s="63" t="s">
        <v>487</v>
      </c>
      <c r="D271" s="64" t="s">
        <v>541</v>
      </c>
      <c r="E271" s="64" t="s">
        <v>24</v>
      </c>
      <c r="F271" s="65">
        <v>0</v>
      </c>
      <c r="G271" s="65">
        <v>1</v>
      </c>
      <c r="H271" s="65">
        <v>0</v>
      </c>
      <c r="I271" s="65">
        <v>0</v>
      </c>
    </row>
    <row r="272" spans="1:9" ht="60" customHeight="1" x14ac:dyDescent="0.4">
      <c r="A272" s="62">
        <v>270</v>
      </c>
      <c r="B272" s="63" t="s">
        <v>378</v>
      </c>
      <c r="C272" s="63" t="s">
        <v>488</v>
      </c>
      <c r="D272" s="64" t="s">
        <v>541</v>
      </c>
      <c r="E272" s="64" t="s">
        <v>26</v>
      </c>
      <c r="F272" s="65">
        <v>0</v>
      </c>
      <c r="G272" s="65">
        <v>1</v>
      </c>
      <c r="H272" s="65">
        <v>0</v>
      </c>
      <c r="I272" s="65">
        <v>0</v>
      </c>
    </row>
    <row r="273" spans="1:9" ht="60" customHeight="1" x14ac:dyDescent="0.4">
      <c r="A273" s="62">
        <v>271</v>
      </c>
      <c r="B273" s="63" t="s">
        <v>378</v>
      </c>
      <c r="C273" s="63" t="s">
        <v>489</v>
      </c>
      <c r="D273" s="64" t="s">
        <v>541</v>
      </c>
      <c r="E273" s="64" t="s">
        <v>24</v>
      </c>
      <c r="F273" s="65">
        <v>21822837.399999999</v>
      </c>
      <c r="G273" s="65">
        <v>23981140</v>
      </c>
      <c r="H273" s="65">
        <v>0</v>
      </c>
      <c r="I273" s="65">
        <v>21822837.399999999</v>
      </c>
    </row>
    <row r="274" spans="1:9" ht="60" customHeight="1" x14ac:dyDescent="0.4">
      <c r="A274" s="62">
        <v>272</v>
      </c>
      <c r="B274" s="63" t="s">
        <v>378</v>
      </c>
      <c r="C274" s="63" t="s">
        <v>490</v>
      </c>
      <c r="D274" s="64" t="s">
        <v>541</v>
      </c>
      <c r="E274" s="64" t="s">
        <v>26</v>
      </c>
      <c r="F274" s="65">
        <v>0</v>
      </c>
      <c r="G274" s="65">
        <v>1</v>
      </c>
      <c r="H274" s="65">
        <v>0</v>
      </c>
      <c r="I274" s="65">
        <v>0</v>
      </c>
    </row>
    <row r="275" spans="1:9" ht="60" customHeight="1" x14ac:dyDescent="0.4">
      <c r="A275" s="62">
        <v>273</v>
      </c>
      <c r="B275" s="63" t="s">
        <v>378</v>
      </c>
      <c r="C275" s="63" t="s">
        <v>491</v>
      </c>
      <c r="D275" s="78" t="s">
        <v>541</v>
      </c>
      <c r="E275" s="79" t="s">
        <v>26</v>
      </c>
      <c r="F275" s="65">
        <v>0</v>
      </c>
      <c r="G275" s="65">
        <v>1</v>
      </c>
      <c r="H275" s="65">
        <v>0</v>
      </c>
      <c r="I275" s="65">
        <v>0</v>
      </c>
    </row>
    <row r="276" spans="1:9" ht="60" customHeight="1" x14ac:dyDescent="0.4">
      <c r="A276" s="62">
        <v>274</v>
      </c>
      <c r="B276" s="63" t="s">
        <v>378</v>
      </c>
      <c r="C276" s="63" t="s">
        <v>492</v>
      </c>
      <c r="D276" s="64" t="s">
        <v>541</v>
      </c>
      <c r="E276" s="64" t="s">
        <v>26</v>
      </c>
      <c r="F276" s="65">
        <v>0</v>
      </c>
      <c r="G276" s="65">
        <v>1</v>
      </c>
      <c r="H276" s="65">
        <v>0</v>
      </c>
      <c r="I276" s="65">
        <v>0</v>
      </c>
    </row>
    <row r="277" spans="1:9" ht="60" customHeight="1" x14ac:dyDescent="0.4">
      <c r="A277" s="62">
        <v>275</v>
      </c>
      <c r="B277" s="63" t="s">
        <v>378</v>
      </c>
      <c r="C277" s="63" t="s">
        <v>493</v>
      </c>
      <c r="D277" s="64" t="s">
        <v>541</v>
      </c>
      <c r="E277" s="64" t="s">
        <v>26</v>
      </c>
      <c r="F277" s="65">
        <v>0</v>
      </c>
      <c r="G277" s="65">
        <v>1</v>
      </c>
      <c r="H277" s="65">
        <v>0</v>
      </c>
      <c r="I277" s="65">
        <v>0</v>
      </c>
    </row>
    <row r="278" spans="1:9" ht="60" customHeight="1" x14ac:dyDescent="0.4">
      <c r="A278" s="62">
        <v>276</v>
      </c>
      <c r="B278" s="63" t="s">
        <v>378</v>
      </c>
      <c r="C278" s="63" t="s">
        <v>494</v>
      </c>
      <c r="D278" s="64" t="s">
        <v>541</v>
      </c>
      <c r="E278" s="64" t="s">
        <v>26</v>
      </c>
      <c r="F278" s="65">
        <v>0</v>
      </c>
      <c r="G278" s="65">
        <v>1</v>
      </c>
      <c r="H278" s="65">
        <v>0</v>
      </c>
      <c r="I278" s="65">
        <v>0</v>
      </c>
    </row>
    <row r="279" spans="1:9" ht="60" customHeight="1" x14ac:dyDescent="0.4">
      <c r="A279" s="62">
        <v>277</v>
      </c>
      <c r="B279" s="63" t="s">
        <v>378</v>
      </c>
      <c r="C279" s="63" t="s">
        <v>495</v>
      </c>
      <c r="D279" s="64" t="s">
        <v>541</v>
      </c>
      <c r="E279" s="64" t="s">
        <v>24</v>
      </c>
      <c r="F279" s="65">
        <v>764819.61</v>
      </c>
      <c r="G279" s="65">
        <v>3161220</v>
      </c>
      <c r="H279" s="65">
        <v>0</v>
      </c>
      <c r="I279" s="65">
        <v>764819.61</v>
      </c>
    </row>
    <row r="280" spans="1:9" ht="60" customHeight="1" x14ac:dyDescent="0.4">
      <c r="A280" s="62">
        <v>278</v>
      </c>
      <c r="B280" s="63" t="s">
        <v>378</v>
      </c>
      <c r="C280" s="63" t="s">
        <v>496</v>
      </c>
      <c r="D280" s="64" t="s">
        <v>541</v>
      </c>
      <c r="E280" s="64" t="s">
        <v>26</v>
      </c>
      <c r="F280" s="65">
        <v>0</v>
      </c>
      <c r="G280" s="65">
        <v>1</v>
      </c>
      <c r="H280" s="65">
        <v>0</v>
      </c>
      <c r="I280" s="65">
        <v>0</v>
      </c>
    </row>
    <row r="281" spans="1:9" ht="60" customHeight="1" x14ac:dyDescent="0.4">
      <c r="A281" s="62">
        <v>279</v>
      </c>
      <c r="B281" s="63" t="s">
        <v>378</v>
      </c>
      <c r="C281" s="63" t="s">
        <v>497</v>
      </c>
      <c r="D281" s="64" t="s">
        <v>541</v>
      </c>
      <c r="E281" s="64" t="s">
        <v>26</v>
      </c>
      <c r="F281" s="65">
        <v>0</v>
      </c>
      <c r="G281" s="65">
        <v>1</v>
      </c>
      <c r="H281" s="65">
        <v>0</v>
      </c>
      <c r="I281" s="65">
        <v>0</v>
      </c>
    </row>
    <row r="282" spans="1:9" ht="60" customHeight="1" x14ac:dyDescent="0.4">
      <c r="A282" s="62">
        <v>280</v>
      </c>
      <c r="B282" s="63" t="s">
        <v>378</v>
      </c>
      <c r="C282" s="63" t="s">
        <v>498</v>
      </c>
      <c r="D282" s="64" t="s">
        <v>541</v>
      </c>
      <c r="E282" s="64" t="s">
        <v>26</v>
      </c>
      <c r="F282" s="65">
        <v>0</v>
      </c>
      <c r="G282" s="65">
        <v>1</v>
      </c>
      <c r="H282" s="65">
        <v>0</v>
      </c>
      <c r="I282" s="65">
        <v>0</v>
      </c>
    </row>
    <row r="283" spans="1:9" ht="60" customHeight="1" x14ac:dyDescent="0.4">
      <c r="A283" s="62">
        <v>281</v>
      </c>
      <c r="B283" s="63" t="s">
        <v>378</v>
      </c>
      <c r="C283" s="63" t="s">
        <v>499</v>
      </c>
      <c r="D283" s="64" t="s">
        <v>541</v>
      </c>
      <c r="E283" s="64" t="s">
        <v>26</v>
      </c>
      <c r="F283" s="65">
        <v>0</v>
      </c>
      <c r="G283" s="65">
        <v>1</v>
      </c>
      <c r="H283" s="65">
        <v>0</v>
      </c>
      <c r="I283" s="65">
        <v>0</v>
      </c>
    </row>
    <row r="284" spans="1:9" ht="88.5" customHeight="1" x14ac:dyDescent="0.4">
      <c r="A284" s="62">
        <v>282</v>
      </c>
      <c r="B284" s="63" t="s">
        <v>378</v>
      </c>
      <c r="C284" s="63" t="s">
        <v>500</v>
      </c>
      <c r="D284" s="64" t="s">
        <v>541</v>
      </c>
      <c r="E284" s="64" t="s">
        <v>26</v>
      </c>
      <c r="F284" s="65">
        <v>0</v>
      </c>
      <c r="G284" s="65">
        <v>1</v>
      </c>
      <c r="H284" s="65">
        <v>0</v>
      </c>
      <c r="I284" s="65">
        <v>0</v>
      </c>
    </row>
    <row r="285" spans="1:9" ht="60" customHeight="1" x14ac:dyDescent="0.4">
      <c r="A285" s="62">
        <v>283</v>
      </c>
      <c r="B285" s="63" t="s">
        <v>378</v>
      </c>
      <c r="C285" s="63" t="s">
        <v>501</v>
      </c>
      <c r="D285" s="64" t="s">
        <v>541</v>
      </c>
      <c r="E285" s="64" t="s">
        <v>26</v>
      </c>
      <c r="F285" s="65">
        <v>0</v>
      </c>
      <c r="G285" s="65">
        <v>1</v>
      </c>
      <c r="H285" s="65">
        <v>0</v>
      </c>
      <c r="I285" s="65">
        <v>0</v>
      </c>
    </row>
    <row r="286" spans="1:9" ht="60" customHeight="1" x14ac:dyDescent="0.4">
      <c r="A286" s="62">
        <v>284</v>
      </c>
      <c r="B286" s="63" t="s">
        <v>378</v>
      </c>
      <c r="C286" s="63" t="s">
        <v>502</v>
      </c>
      <c r="D286" s="64" t="s">
        <v>541</v>
      </c>
      <c r="E286" s="64" t="s">
        <v>24</v>
      </c>
      <c r="F286" s="65">
        <v>0</v>
      </c>
      <c r="G286" s="65">
        <v>97620220</v>
      </c>
      <c r="H286" s="65">
        <v>0</v>
      </c>
      <c r="I286" s="65">
        <v>0</v>
      </c>
    </row>
    <row r="287" spans="1:9" ht="60" customHeight="1" x14ac:dyDescent="0.4">
      <c r="A287" s="62">
        <v>285</v>
      </c>
      <c r="B287" s="63" t="s">
        <v>378</v>
      </c>
      <c r="C287" s="63" t="s">
        <v>503</v>
      </c>
      <c r="D287" s="64" t="s">
        <v>541</v>
      </c>
      <c r="E287" s="64" t="s">
        <v>26</v>
      </c>
      <c r="F287" s="65">
        <v>0</v>
      </c>
      <c r="G287" s="65">
        <v>1</v>
      </c>
      <c r="H287" s="65">
        <v>0</v>
      </c>
      <c r="I287" s="65">
        <v>0</v>
      </c>
    </row>
    <row r="288" spans="1:9" ht="60" customHeight="1" x14ac:dyDescent="0.4">
      <c r="A288" s="62">
        <v>286</v>
      </c>
      <c r="B288" s="63" t="s">
        <v>379</v>
      </c>
      <c r="C288" s="63" t="s">
        <v>504</v>
      </c>
      <c r="D288" s="64" t="s">
        <v>142</v>
      </c>
      <c r="E288" s="64" t="s">
        <v>24</v>
      </c>
      <c r="F288" s="65">
        <v>200000</v>
      </c>
      <c r="G288" s="65">
        <v>200000</v>
      </c>
      <c r="H288" s="65">
        <v>0</v>
      </c>
      <c r="I288" s="65">
        <v>171695</v>
      </c>
    </row>
    <row r="289" spans="1:9" ht="60" customHeight="1" x14ac:dyDescent="0.4">
      <c r="A289" s="62">
        <v>287</v>
      </c>
      <c r="B289" s="63" t="s">
        <v>379</v>
      </c>
      <c r="C289" s="63" t="s">
        <v>505</v>
      </c>
      <c r="D289" s="64" t="s">
        <v>29</v>
      </c>
      <c r="E289" s="64" t="s">
        <v>24</v>
      </c>
      <c r="F289" s="65">
        <v>250000</v>
      </c>
      <c r="G289" s="65">
        <v>250000</v>
      </c>
      <c r="H289" s="65">
        <v>0</v>
      </c>
      <c r="I289" s="65">
        <v>246653</v>
      </c>
    </row>
    <row r="290" spans="1:9" ht="80.099999999999994" customHeight="1" x14ac:dyDescent="0.4">
      <c r="A290" s="62">
        <v>288</v>
      </c>
      <c r="B290" s="63" t="s">
        <v>379</v>
      </c>
      <c r="C290" s="63" t="s">
        <v>506</v>
      </c>
      <c r="D290" s="64" t="s">
        <v>29</v>
      </c>
      <c r="E290" s="64" t="s">
        <v>23</v>
      </c>
      <c r="F290" s="65">
        <v>21000</v>
      </c>
      <c r="G290" s="65">
        <v>21000</v>
      </c>
      <c r="H290" s="65">
        <v>0</v>
      </c>
      <c r="I290" s="65">
        <v>21000</v>
      </c>
    </row>
    <row r="291" spans="1:9" ht="80.099999999999994" customHeight="1" x14ac:dyDescent="0.4">
      <c r="A291" s="62">
        <v>289</v>
      </c>
      <c r="B291" s="63" t="s">
        <v>379</v>
      </c>
      <c r="C291" s="63" t="s">
        <v>507</v>
      </c>
      <c r="D291" s="64" t="s">
        <v>29</v>
      </c>
      <c r="E291" s="64" t="s">
        <v>24</v>
      </c>
      <c r="F291" s="65">
        <v>274350</v>
      </c>
      <c r="G291" s="65">
        <v>274350</v>
      </c>
      <c r="H291" s="65">
        <v>0</v>
      </c>
      <c r="I291" s="65">
        <v>274350</v>
      </c>
    </row>
    <row r="292" spans="1:9" ht="80.099999999999994" customHeight="1" x14ac:dyDescent="0.4">
      <c r="A292" s="62">
        <v>290</v>
      </c>
      <c r="B292" s="63" t="s">
        <v>379</v>
      </c>
      <c r="C292" s="63" t="s">
        <v>508</v>
      </c>
      <c r="D292" s="64" t="s">
        <v>142</v>
      </c>
      <c r="E292" s="64" t="s">
        <v>23</v>
      </c>
      <c r="F292" s="65">
        <v>50000</v>
      </c>
      <c r="G292" s="65">
        <v>50000</v>
      </c>
      <c r="H292" s="65">
        <v>0</v>
      </c>
      <c r="I292" s="65">
        <v>50000</v>
      </c>
    </row>
    <row r="293" spans="1:9" ht="80.099999999999994" customHeight="1" x14ac:dyDescent="0.4">
      <c r="A293" s="62">
        <v>291</v>
      </c>
      <c r="B293" s="63" t="s">
        <v>379</v>
      </c>
      <c r="C293" s="63" t="s">
        <v>509</v>
      </c>
      <c r="D293" s="64" t="s">
        <v>29</v>
      </c>
      <c r="E293" s="64" t="s">
        <v>24</v>
      </c>
      <c r="F293" s="65">
        <v>150000</v>
      </c>
      <c r="G293" s="65">
        <v>150000</v>
      </c>
      <c r="H293" s="65">
        <v>0</v>
      </c>
      <c r="I293" s="65">
        <v>150000</v>
      </c>
    </row>
    <row r="294" spans="1:9" ht="50.1" customHeight="1" x14ac:dyDescent="0.4">
      <c r="A294" s="62">
        <v>292</v>
      </c>
      <c r="B294" s="63" t="s">
        <v>380</v>
      </c>
      <c r="C294" s="63" t="s">
        <v>510</v>
      </c>
      <c r="D294" s="64" t="s">
        <v>324</v>
      </c>
      <c r="E294" s="64" t="s">
        <v>24</v>
      </c>
      <c r="F294" s="65">
        <v>146667</v>
      </c>
      <c r="G294" s="65">
        <v>146667</v>
      </c>
      <c r="H294" s="65">
        <v>0</v>
      </c>
      <c r="I294" s="65">
        <v>146667</v>
      </c>
    </row>
    <row r="295" spans="1:9" ht="50.1" customHeight="1" x14ac:dyDescent="0.4">
      <c r="A295" s="62">
        <v>293</v>
      </c>
      <c r="B295" s="63" t="s">
        <v>380</v>
      </c>
      <c r="C295" s="63" t="s">
        <v>511</v>
      </c>
      <c r="D295" s="64" t="s">
        <v>324</v>
      </c>
      <c r="E295" s="64" t="s">
        <v>24</v>
      </c>
      <c r="F295" s="65">
        <v>654090</v>
      </c>
      <c r="G295" s="65">
        <v>654090</v>
      </c>
      <c r="H295" s="65">
        <v>0</v>
      </c>
      <c r="I295" s="65">
        <v>654090</v>
      </c>
    </row>
    <row r="296" spans="1:9" ht="50.1" customHeight="1" x14ac:dyDescent="0.4">
      <c r="A296" s="62">
        <v>294</v>
      </c>
      <c r="B296" s="63" t="s">
        <v>380</v>
      </c>
      <c r="C296" s="63" t="s">
        <v>512</v>
      </c>
      <c r="D296" s="64" t="s">
        <v>324</v>
      </c>
      <c r="E296" s="64" t="s">
        <v>24</v>
      </c>
      <c r="F296" s="65">
        <v>42500</v>
      </c>
      <c r="G296" s="65">
        <v>42500</v>
      </c>
      <c r="H296" s="65">
        <v>0</v>
      </c>
      <c r="I296" s="65">
        <v>26215</v>
      </c>
    </row>
    <row r="297" spans="1:9" ht="50.1" customHeight="1" x14ac:dyDescent="0.4">
      <c r="A297" s="62">
        <v>295</v>
      </c>
      <c r="B297" s="63" t="s">
        <v>380</v>
      </c>
      <c r="C297" s="63" t="s">
        <v>513</v>
      </c>
      <c r="D297" s="64" t="s">
        <v>324</v>
      </c>
      <c r="E297" s="64" t="s">
        <v>24</v>
      </c>
      <c r="F297" s="65">
        <v>30000</v>
      </c>
      <c r="G297" s="65">
        <v>30000</v>
      </c>
      <c r="H297" s="65">
        <v>0</v>
      </c>
      <c r="I297" s="65">
        <v>0</v>
      </c>
    </row>
    <row r="298" spans="1:9" ht="50.1" customHeight="1" x14ac:dyDescent="0.4">
      <c r="A298" s="62">
        <v>296</v>
      </c>
      <c r="B298" s="63" t="s">
        <v>380</v>
      </c>
      <c r="C298" s="63" t="s">
        <v>514</v>
      </c>
      <c r="D298" s="64" t="s">
        <v>324</v>
      </c>
      <c r="E298" s="64" t="s">
        <v>24</v>
      </c>
      <c r="F298" s="65">
        <v>126654</v>
      </c>
      <c r="G298" s="65">
        <v>126654</v>
      </c>
      <c r="H298" s="65">
        <v>0</v>
      </c>
      <c r="I298" s="65">
        <v>126654</v>
      </c>
    </row>
    <row r="299" spans="1:9" ht="50.1" customHeight="1" x14ac:dyDescent="0.4">
      <c r="A299" s="62">
        <v>297</v>
      </c>
      <c r="B299" s="63" t="s">
        <v>380</v>
      </c>
      <c r="C299" s="63" t="s">
        <v>515</v>
      </c>
      <c r="D299" s="64" t="s">
        <v>324</v>
      </c>
      <c r="E299" s="64" t="s">
        <v>24</v>
      </c>
      <c r="F299" s="65">
        <v>20000</v>
      </c>
      <c r="G299" s="65">
        <v>20000</v>
      </c>
      <c r="H299" s="65">
        <v>0</v>
      </c>
      <c r="I299" s="65">
        <v>2400</v>
      </c>
    </row>
    <row r="300" spans="1:9" ht="50.1" customHeight="1" x14ac:dyDescent="0.4">
      <c r="A300" s="62">
        <v>298</v>
      </c>
      <c r="B300" s="63" t="s">
        <v>380</v>
      </c>
      <c r="C300" s="63" t="s">
        <v>516</v>
      </c>
      <c r="D300" s="64" t="s">
        <v>324</v>
      </c>
      <c r="E300" s="64" t="s">
        <v>24</v>
      </c>
      <c r="F300" s="65">
        <v>160320</v>
      </c>
      <c r="G300" s="65">
        <v>160320</v>
      </c>
      <c r="H300" s="65">
        <v>0</v>
      </c>
      <c r="I300" s="65">
        <v>106961</v>
      </c>
    </row>
    <row r="301" spans="1:9" ht="50.1" customHeight="1" x14ac:dyDescent="0.4">
      <c r="A301" s="62">
        <v>299</v>
      </c>
      <c r="B301" s="63" t="s">
        <v>380</v>
      </c>
      <c r="C301" s="63" t="s">
        <v>517</v>
      </c>
      <c r="D301" s="64" t="s">
        <v>324</v>
      </c>
      <c r="E301" s="64" t="s">
        <v>24</v>
      </c>
      <c r="F301" s="65">
        <v>5080000</v>
      </c>
      <c r="G301" s="65">
        <v>5080000</v>
      </c>
      <c r="H301" s="65">
        <v>0</v>
      </c>
      <c r="I301" s="65">
        <v>1368884</v>
      </c>
    </row>
    <row r="302" spans="1:9" ht="50.1" customHeight="1" x14ac:dyDescent="0.4">
      <c r="A302" s="62">
        <v>300</v>
      </c>
      <c r="B302" s="63" t="s">
        <v>380</v>
      </c>
      <c r="C302" s="63" t="s">
        <v>518</v>
      </c>
      <c r="D302" s="64" t="s">
        <v>324</v>
      </c>
      <c r="E302" s="64" t="s">
        <v>24</v>
      </c>
      <c r="F302" s="65">
        <v>36500</v>
      </c>
      <c r="G302" s="65">
        <v>36500</v>
      </c>
      <c r="H302" s="65">
        <v>0</v>
      </c>
      <c r="I302" s="65">
        <v>600</v>
      </c>
    </row>
    <row r="303" spans="1:9" ht="50.1" customHeight="1" x14ac:dyDescent="0.4">
      <c r="A303" s="62">
        <v>301</v>
      </c>
      <c r="B303" s="63" t="s">
        <v>380</v>
      </c>
      <c r="C303" s="63" t="s">
        <v>519</v>
      </c>
      <c r="D303" s="64" t="s">
        <v>324</v>
      </c>
      <c r="E303" s="64" t="s">
        <v>24</v>
      </c>
      <c r="F303" s="65">
        <v>2000</v>
      </c>
      <c r="G303" s="65">
        <v>4000</v>
      </c>
      <c r="H303" s="65">
        <v>0</v>
      </c>
      <c r="I303" s="65">
        <v>0</v>
      </c>
    </row>
    <row r="304" spans="1:9" ht="50.1" customHeight="1" x14ac:dyDescent="0.4">
      <c r="A304" s="62">
        <v>302</v>
      </c>
      <c r="B304" s="63" t="s">
        <v>380</v>
      </c>
      <c r="C304" s="63" t="s">
        <v>520</v>
      </c>
      <c r="D304" s="64" t="s">
        <v>324</v>
      </c>
      <c r="E304" s="64" t="s">
        <v>24</v>
      </c>
      <c r="F304" s="65">
        <v>30000</v>
      </c>
      <c r="G304" s="65">
        <v>30000</v>
      </c>
      <c r="H304" s="65">
        <v>0</v>
      </c>
      <c r="I304" s="65">
        <v>17121</v>
      </c>
    </row>
    <row r="305" spans="1:13" ht="50.1" customHeight="1" x14ac:dyDescent="0.4">
      <c r="A305" s="62">
        <v>303</v>
      </c>
      <c r="B305" s="63" t="s">
        <v>380</v>
      </c>
      <c r="C305" s="63" t="s">
        <v>521</v>
      </c>
      <c r="D305" s="64" t="s">
        <v>324</v>
      </c>
      <c r="E305" s="64" t="s">
        <v>24</v>
      </c>
      <c r="F305" s="65">
        <v>1010462</v>
      </c>
      <c r="G305" s="65">
        <v>1010462</v>
      </c>
      <c r="H305" s="65">
        <v>0</v>
      </c>
      <c r="I305" s="65">
        <v>49946</v>
      </c>
    </row>
    <row r="306" spans="1:13" ht="64.5" customHeight="1" x14ac:dyDescent="0.4">
      <c r="A306" s="62">
        <v>304</v>
      </c>
      <c r="B306" s="63" t="s">
        <v>380</v>
      </c>
      <c r="C306" s="63" t="s">
        <v>395</v>
      </c>
      <c r="D306" s="64" t="s">
        <v>324</v>
      </c>
      <c r="E306" s="64" t="s">
        <v>24</v>
      </c>
      <c r="F306" s="65">
        <v>81897</v>
      </c>
      <c r="G306" s="65">
        <v>81897</v>
      </c>
      <c r="H306" s="65">
        <v>0</v>
      </c>
      <c r="I306" s="65">
        <v>53590</v>
      </c>
    </row>
    <row r="307" spans="1:13" ht="59.25" customHeight="1" x14ac:dyDescent="0.4">
      <c r="A307" s="62">
        <v>305</v>
      </c>
      <c r="B307" s="63" t="s">
        <v>380</v>
      </c>
      <c r="C307" s="63" t="s">
        <v>522</v>
      </c>
      <c r="D307" s="64" t="s">
        <v>324</v>
      </c>
      <c r="E307" s="64" t="s">
        <v>24</v>
      </c>
      <c r="F307" s="65">
        <v>11000</v>
      </c>
      <c r="G307" s="65">
        <v>11000</v>
      </c>
      <c r="H307" s="65">
        <v>0</v>
      </c>
      <c r="I307" s="65">
        <v>5433</v>
      </c>
    </row>
    <row r="308" spans="1:13" ht="50.1" customHeight="1" x14ac:dyDescent="0.4">
      <c r="A308" s="62">
        <v>306</v>
      </c>
      <c r="B308" s="63" t="s">
        <v>380</v>
      </c>
      <c r="C308" s="63" t="s">
        <v>523</v>
      </c>
      <c r="D308" s="64" t="s">
        <v>324</v>
      </c>
      <c r="E308" s="64" t="s">
        <v>24</v>
      </c>
      <c r="F308" s="65">
        <v>2808533</v>
      </c>
      <c r="G308" s="65">
        <v>2808533</v>
      </c>
      <c r="H308" s="65">
        <v>0</v>
      </c>
      <c r="I308" s="65">
        <v>2808533</v>
      </c>
    </row>
    <row r="309" spans="1:13" s="22" customFormat="1" ht="50.1" customHeight="1" x14ac:dyDescent="0.4">
      <c r="A309" s="62">
        <v>307</v>
      </c>
      <c r="B309" s="63" t="s">
        <v>380</v>
      </c>
      <c r="C309" s="63" t="s">
        <v>524</v>
      </c>
      <c r="D309" s="64" t="s">
        <v>324</v>
      </c>
      <c r="E309" s="64" t="s">
        <v>24</v>
      </c>
      <c r="F309" s="65">
        <v>63581</v>
      </c>
      <c r="G309" s="65">
        <v>63581</v>
      </c>
      <c r="H309" s="65">
        <v>0</v>
      </c>
      <c r="I309" s="65">
        <v>63581</v>
      </c>
      <c r="J309" s="21"/>
      <c r="M309" s="23"/>
    </row>
    <row r="310" spans="1:13" s="22" customFormat="1" ht="50.1" customHeight="1" x14ac:dyDescent="0.4">
      <c r="A310" s="62">
        <v>308</v>
      </c>
      <c r="B310" s="63" t="s">
        <v>380</v>
      </c>
      <c r="C310" s="63" t="s">
        <v>525</v>
      </c>
      <c r="D310" s="64" t="s">
        <v>324</v>
      </c>
      <c r="E310" s="64" t="s">
        <v>24</v>
      </c>
      <c r="F310" s="65">
        <v>9277</v>
      </c>
      <c r="G310" s="65">
        <v>9277</v>
      </c>
      <c r="H310" s="65">
        <v>0</v>
      </c>
      <c r="I310" s="65">
        <v>9277</v>
      </c>
      <c r="J310" s="21"/>
      <c r="M310" s="23"/>
    </row>
    <row r="311" spans="1:13" s="22" customFormat="1" ht="50.1" customHeight="1" x14ac:dyDescent="0.4">
      <c r="A311" s="62">
        <v>309</v>
      </c>
      <c r="B311" s="63" t="s">
        <v>380</v>
      </c>
      <c r="C311" s="63" t="s">
        <v>397</v>
      </c>
      <c r="D311" s="64" t="s">
        <v>324</v>
      </c>
      <c r="E311" s="64" t="s">
        <v>24</v>
      </c>
      <c r="F311" s="65">
        <v>22596</v>
      </c>
      <c r="G311" s="65">
        <v>33000</v>
      </c>
      <c r="H311" s="65">
        <v>0</v>
      </c>
      <c r="I311" s="65">
        <v>9092</v>
      </c>
      <c r="J311" s="21"/>
      <c r="M311" s="23"/>
    </row>
    <row r="312" spans="1:13" s="22" customFormat="1" ht="81.75" customHeight="1" x14ac:dyDescent="0.4">
      <c r="A312" s="62">
        <v>310</v>
      </c>
      <c r="B312" s="63" t="s">
        <v>380</v>
      </c>
      <c r="C312" s="63" t="s">
        <v>526</v>
      </c>
      <c r="D312" s="64" t="s">
        <v>324</v>
      </c>
      <c r="E312" s="64" t="s">
        <v>24</v>
      </c>
      <c r="F312" s="65">
        <v>1250</v>
      </c>
      <c r="G312" s="65">
        <v>4134</v>
      </c>
      <c r="H312" s="65">
        <v>0</v>
      </c>
      <c r="I312" s="65">
        <v>0</v>
      </c>
      <c r="J312" s="21"/>
      <c r="M312" s="23"/>
    </row>
    <row r="313" spans="1:13" s="22" customFormat="1" ht="54.75" customHeight="1" x14ac:dyDescent="0.4">
      <c r="A313" s="62">
        <v>311</v>
      </c>
      <c r="B313" s="63" t="s">
        <v>381</v>
      </c>
      <c r="C313" s="63" t="s">
        <v>527</v>
      </c>
      <c r="D313" s="64" t="s">
        <v>30</v>
      </c>
      <c r="E313" s="64" t="s">
        <v>24</v>
      </c>
      <c r="F313" s="65">
        <v>1000</v>
      </c>
      <c r="G313" s="65">
        <v>29100000</v>
      </c>
      <c r="H313" s="65">
        <v>0</v>
      </c>
      <c r="I313" s="65">
        <v>0</v>
      </c>
      <c r="J313" s="21"/>
      <c r="M313" s="23"/>
    </row>
    <row r="314" spans="1:13" s="22" customFormat="1" ht="50.1" customHeight="1" x14ac:dyDescent="0.4">
      <c r="A314" s="62">
        <v>312</v>
      </c>
      <c r="B314" s="63" t="s">
        <v>381</v>
      </c>
      <c r="C314" s="63" t="s">
        <v>528</v>
      </c>
      <c r="D314" s="64" t="s">
        <v>57</v>
      </c>
      <c r="E314" s="64" t="s">
        <v>26</v>
      </c>
      <c r="F314" s="65">
        <v>1000000</v>
      </c>
      <c r="G314" s="65">
        <v>58000000</v>
      </c>
      <c r="H314" s="65">
        <v>0</v>
      </c>
      <c r="I314" s="65">
        <v>0</v>
      </c>
      <c r="J314" s="21"/>
      <c r="M314" s="23"/>
    </row>
    <row r="315" spans="1:13" s="22" customFormat="1" ht="50.1" customHeight="1" x14ac:dyDescent="0.4">
      <c r="A315" s="62">
        <v>313</v>
      </c>
      <c r="B315" s="63" t="s">
        <v>381</v>
      </c>
      <c r="C315" s="63" t="s">
        <v>529</v>
      </c>
      <c r="D315" s="64" t="s">
        <v>57</v>
      </c>
      <c r="E315" s="64" t="s">
        <v>26</v>
      </c>
      <c r="F315" s="65">
        <v>1000</v>
      </c>
      <c r="G315" s="65">
        <v>175800000</v>
      </c>
      <c r="H315" s="65">
        <v>0</v>
      </c>
      <c r="I315" s="65">
        <v>0</v>
      </c>
      <c r="J315" s="21"/>
      <c r="M315" s="23"/>
    </row>
    <row r="316" spans="1:13" s="22" customFormat="1" ht="50.1" customHeight="1" x14ac:dyDescent="0.4">
      <c r="A316" s="62">
        <v>314</v>
      </c>
      <c r="B316" s="63" t="s">
        <v>381</v>
      </c>
      <c r="C316" s="63" t="s">
        <v>530</v>
      </c>
      <c r="D316" s="64" t="s">
        <v>57</v>
      </c>
      <c r="E316" s="64" t="s">
        <v>24</v>
      </c>
      <c r="F316" s="65">
        <v>4000000</v>
      </c>
      <c r="G316" s="65">
        <v>35300000</v>
      </c>
      <c r="H316" s="65">
        <v>1816714</v>
      </c>
      <c r="I316" s="65">
        <v>3020292</v>
      </c>
      <c r="J316" s="21"/>
      <c r="M316" s="23"/>
    </row>
    <row r="317" spans="1:13" s="22" customFormat="1" ht="50.1" customHeight="1" x14ac:dyDescent="0.4">
      <c r="A317" s="62">
        <v>315</v>
      </c>
      <c r="B317" s="63" t="s">
        <v>381</v>
      </c>
      <c r="C317" s="63" t="s">
        <v>531</v>
      </c>
      <c r="D317" s="64" t="s">
        <v>57</v>
      </c>
      <c r="E317" s="64" t="s">
        <v>26</v>
      </c>
      <c r="F317" s="65">
        <v>1000</v>
      </c>
      <c r="G317" s="65">
        <v>36700000</v>
      </c>
      <c r="H317" s="65">
        <v>0</v>
      </c>
      <c r="I317" s="65">
        <v>0</v>
      </c>
      <c r="J317" s="21"/>
      <c r="M317" s="23"/>
    </row>
    <row r="318" spans="1:13" s="22" customFormat="1" ht="80.099999999999994" customHeight="1" x14ac:dyDescent="0.4">
      <c r="A318" s="62">
        <v>316</v>
      </c>
      <c r="B318" s="63" t="s">
        <v>382</v>
      </c>
      <c r="C318" s="63" t="s">
        <v>532</v>
      </c>
      <c r="D318" s="64" t="s">
        <v>194</v>
      </c>
      <c r="E318" s="64" t="s">
        <v>24</v>
      </c>
      <c r="F318" s="65">
        <v>292000</v>
      </c>
      <c r="G318" s="65">
        <v>292000</v>
      </c>
      <c r="H318" s="65">
        <v>0</v>
      </c>
      <c r="I318" s="65">
        <v>0</v>
      </c>
      <c r="J318" s="21"/>
      <c r="M318" s="23"/>
    </row>
    <row r="319" spans="1:13" s="22" customFormat="1" ht="80.099999999999994" customHeight="1" x14ac:dyDescent="0.4">
      <c r="A319" s="62">
        <v>317</v>
      </c>
      <c r="B319" s="63" t="s">
        <v>382</v>
      </c>
      <c r="C319" s="63" t="s">
        <v>533</v>
      </c>
      <c r="D319" s="64" t="s">
        <v>29</v>
      </c>
      <c r="E319" s="64" t="s">
        <v>24</v>
      </c>
      <c r="F319" s="65">
        <v>4492795.3499999996</v>
      </c>
      <c r="G319" s="65">
        <v>4492795.3499999996</v>
      </c>
      <c r="H319" s="65">
        <v>0</v>
      </c>
      <c r="I319" s="65">
        <v>1800000</v>
      </c>
      <c r="J319" s="21"/>
      <c r="M319" s="23"/>
    </row>
    <row r="320" spans="1:13" s="22" customFormat="1" ht="80.099999999999994" customHeight="1" x14ac:dyDescent="0.4">
      <c r="A320" s="62">
        <v>318</v>
      </c>
      <c r="B320" s="63" t="s">
        <v>382</v>
      </c>
      <c r="C320" s="63" t="s">
        <v>534</v>
      </c>
      <c r="D320" s="64" t="s">
        <v>142</v>
      </c>
      <c r="E320" s="64" t="s">
        <v>24</v>
      </c>
      <c r="F320" s="65">
        <v>104785.2</v>
      </c>
      <c r="G320" s="65">
        <v>104785.2</v>
      </c>
      <c r="H320" s="65">
        <v>0</v>
      </c>
      <c r="I320" s="65">
        <v>104785.2</v>
      </c>
      <c r="J320" s="21"/>
      <c r="M320" s="23"/>
    </row>
    <row r="321" spans="1:13" s="22" customFormat="1" ht="80.099999999999994" customHeight="1" x14ac:dyDescent="0.4">
      <c r="A321" s="62">
        <v>319</v>
      </c>
      <c r="B321" s="63" t="s">
        <v>382</v>
      </c>
      <c r="C321" s="63" t="s">
        <v>535</v>
      </c>
      <c r="D321" s="64" t="s">
        <v>29</v>
      </c>
      <c r="E321" s="64" t="s">
        <v>23</v>
      </c>
      <c r="F321" s="65">
        <v>943000</v>
      </c>
      <c r="G321" s="65">
        <v>943000</v>
      </c>
      <c r="H321" s="65">
        <v>0</v>
      </c>
      <c r="I321" s="65">
        <v>943000</v>
      </c>
      <c r="J321" s="21"/>
      <c r="M321" s="23"/>
    </row>
    <row r="322" spans="1:13" s="22" customFormat="1" ht="80.099999999999994" customHeight="1" x14ac:dyDescent="0.4">
      <c r="A322" s="62">
        <v>320</v>
      </c>
      <c r="B322" s="63" t="s">
        <v>382</v>
      </c>
      <c r="C322" s="63" t="s">
        <v>536</v>
      </c>
      <c r="D322" s="64" t="s">
        <v>29</v>
      </c>
      <c r="E322" s="64" t="s">
        <v>23</v>
      </c>
      <c r="F322" s="65">
        <v>318740</v>
      </c>
      <c r="G322" s="65">
        <v>318740</v>
      </c>
      <c r="H322" s="65">
        <v>0</v>
      </c>
      <c r="I322" s="65">
        <v>318740</v>
      </c>
      <c r="J322" s="21"/>
      <c r="M322" s="23"/>
    </row>
    <row r="323" spans="1:13" s="22" customFormat="1" ht="80.099999999999994" customHeight="1" x14ac:dyDescent="0.4">
      <c r="A323" s="62">
        <v>321</v>
      </c>
      <c r="B323" s="63" t="s">
        <v>382</v>
      </c>
      <c r="C323" s="63" t="s">
        <v>537</v>
      </c>
      <c r="D323" s="64" t="s">
        <v>29</v>
      </c>
      <c r="E323" s="64" t="s">
        <v>24</v>
      </c>
      <c r="F323" s="65">
        <v>168000</v>
      </c>
      <c r="G323" s="65">
        <v>168000</v>
      </c>
      <c r="H323" s="65">
        <v>0</v>
      </c>
      <c r="I323" s="65">
        <v>0</v>
      </c>
      <c r="J323" s="21"/>
      <c r="M323" s="23"/>
    </row>
    <row r="324" spans="1:13" s="22" customFormat="1" ht="80.099999999999994" customHeight="1" x14ac:dyDescent="0.4">
      <c r="A324" s="62">
        <v>322</v>
      </c>
      <c r="B324" s="63" t="s">
        <v>382</v>
      </c>
      <c r="C324" s="63" t="s">
        <v>538</v>
      </c>
      <c r="D324" s="64" t="s">
        <v>142</v>
      </c>
      <c r="E324" s="64" t="s">
        <v>24</v>
      </c>
      <c r="F324" s="65">
        <v>332197.61</v>
      </c>
      <c r="G324" s="65">
        <v>344748.56</v>
      </c>
      <c r="H324" s="65">
        <v>0</v>
      </c>
      <c r="I324" s="65">
        <v>332197.61</v>
      </c>
      <c r="J324" s="21"/>
      <c r="M324" s="23"/>
    </row>
    <row r="325" spans="1:13" s="22" customFormat="1" ht="80.099999999999994" customHeight="1" x14ac:dyDescent="0.4">
      <c r="A325" s="62">
        <v>323</v>
      </c>
      <c r="B325" s="63" t="s">
        <v>382</v>
      </c>
      <c r="C325" s="63" t="s">
        <v>539</v>
      </c>
      <c r="D325" s="64" t="s">
        <v>30</v>
      </c>
      <c r="E325" s="64" t="s">
        <v>24</v>
      </c>
      <c r="F325" s="65">
        <v>412518.40000000002</v>
      </c>
      <c r="G325" s="65">
        <v>4488906.6399999997</v>
      </c>
      <c r="H325" s="65">
        <v>0</v>
      </c>
      <c r="I325" s="65">
        <v>412518.40000000002</v>
      </c>
      <c r="J325" s="21"/>
      <c r="M325" s="23"/>
    </row>
    <row r="326" spans="1:13" s="22" customFormat="1" ht="80.099999999999994" customHeight="1" x14ac:dyDescent="0.4">
      <c r="A326" s="62">
        <v>324</v>
      </c>
      <c r="B326" s="63" t="s">
        <v>382</v>
      </c>
      <c r="C326" s="63" t="s">
        <v>540</v>
      </c>
      <c r="D326" s="64" t="s">
        <v>142</v>
      </c>
      <c r="E326" s="64" t="s">
        <v>24</v>
      </c>
      <c r="F326" s="65">
        <v>229857</v>
      </c>
      <c r="G326" s="65">
        <v>229857</v>
      </c>
      <c r="H326" s="65">
        <v>0</v>
      </c>
      <c r="I326" s="65">
        <v>229857</v>
      </c>
      <c r="J326" s="21"/>
      <c r="M326" s="23"/>
    </row>
    <row r="327" spans="1:13" s="22" customFormat="1" ht="80.099999999999994" customHeight="1" x14ac:dyDescent="0.4">
      <c r="A327" s="62">
        <v>325</v>
      </c>
      <c r="B327" s="63" t="s">
        <v>383</v>
      </c>
      <c r="C327" s="63" t="s">
        <v>384</v>
      </c>
      <c r="D327" s="64" t="s">
        <v>142</v>
      </c>
      <c r="E327" s="64" t="s">
        <v>25</v>
      </c>
      <c r="F327" s="65">
        <v>100000</v>
      </c>
      <c r="G327" s="65">
        <v>100000</v>
      </c>
      <c r="H327" s="65">
        <v>0</v>
      </c>
      <c r="I327" s="65">
        <v>100000</v>
      </c>
      <c r="J327" s="21"/>
      <c r="M327" s="23"/>
    </row>
    <row r="328" spans="1:13" ht="61.5" customHeight="1" x14ac:dyDescent="0.4">
      <c r="A328" s="62"/>
      <c r="B328" s="30"/>
      <c r="C328" s="31"/>
      <c r="D328" s="81" t="s">
        <v>11</v>
      </c>
      <c r="E328" s="82"/>
      <c r="F328" s="74">
        <f>SUM(F3:F327)</f>
        <v>1378937336.7099998</v>
      </c>
      <c r="G328" s="74">
        <f>SUM(G3:G327)</f>
        <v>8616990549.9300003</v>
      </c>
      <c r="H328" s="74">
        <f>SUM(H3:H327)</f>
        <v>2727632263.96</v>
      </c>
      <c r="I328" s="74">
        <f>SUM(I3:I327)</f>
        <v>803583645.27000034</v>
      </c>
    </row>
    <row r="329" spans="1:13" x14ac:dyDescent="0.4">
      <c r="A329" s="62">
        <v>441</v>
      </c>
      <c r="B329" s="30"/>
      <c r="C329" s="31"/>
      <c r="D329" s="8"/>
      <c r="E329" s="8"/>
      <c r="F329" s="9"/>
      <c r="G329" s="9"/>
      <c r="H329" s="9"/>
      <c r="I329" s="9"/>
    </row>
    <row r="330" spans="1:13" x14ac:dyDescent="0.4">
      <c r="A330" s="62">
        <v>442</v>
      </c>
      <c r="B330" s="30"/>
      <c r="C330" s="31"/>
      <c r="D330" s="8"/>
      <c r="E330" s="8"/>
      <c r="F330" s="9"/>
      <c r="G330" s="9"/>
      <c r="H330" s="9"/>
      <c r="I330" s="9"/>
    </row>
    <row r="331" spans="1:13" x14ac:dyDescent="0.4">
      <c r="A331" s="62">
        <v>443</v>
      </c>
      <c r="B331" s="30"/>
      <c r="C331" s="31"/>
      <c r="D331" s="8"/>
      <c r="E331" s="8"/>
      <c r="F331" s="9"/>
      <c r="G331" s="9"/>
      <c r="H331" s="9"/>
      <c r="I331" s="9"/>
    </row>
    <row r="332" spans="1:13" x14ac:dyDescent="0.4">
      <c r="A332" s="62">
        <v>444</v>
      </c>
      <c r="B332" s="30"/>
      <c r="C332" s="31"/>
      <c r="D332" s="8"/>
      <c r="E332" s="8"/>
      <c r="F332" s="9"/>
      <c r="G332" s="9"/>
      <c r="H332" s="9"/>
      <c r="I332" s="9"/>
    </row>
    <row r="333" spans="1:13" x14ac:dyDescent="0.4">
      <c r="A333" s="62">
        <v>445</v>
      </c>
      <c r="B333" s="30"/>
      <c r="C333" s="31"/>
      <c r="D333" s="8"/>
      <c r="E333" s="8"/>
      <c r="F333" s="9"/>
      <c r="G333" s="9"/>
      <c r="H333" s="9"/>
      <c r="I333" s="9"/>
    </row>
    <row r="334" spans="1:13" x14ac:dyDescent="0.4">
      <c r="A334" s="62">
        <v>446</v>
      </c>
      <c r="B334" s="30"/>
      <c r="C334" s="31"/>
      <c r="D334" s="8"/>
      <c r="E334" s="8"/>
      <c r="F334" s="9"/>
      <c r="G334" s="9"/>
      <c r="H334" s="9"/>
      <c r="I334" s="9"/>
    </row>
    <row r="335" spans="1:13" x14ac:dyDescent="0.4">
      <c r="A335" s="62">
        <v>447</v>
      </c>
      <c r="B335" s="30"/>
      <c r="C335" s="31"/>
      <c r="D335" s="8"/>
      <c r="E335" s="8"/>
      <c r="F335" s="9"/>
      <c r="G335" s="9"/>
      <c r="H335" s="9"/>
      <c r="I335" s="9"/>
    </row>
    <row r="336" spans="1:13" x14ac:dyDescent="0.4">
      <c r="A336" s="62">
        <v>448</v>
      </c>
      <c r="B336" s="30"/>
      <c r="C336" s="31"/>
      <c r="D336" s="8"/>
      <c r="E336" s="8"/>
      <c r="F336" s="9"/>
      <c r="G336" s="9"/>
      <c r="H336" s="9"/>
      <c r="I336" s="9"/>
    </row>
    <row r="337" spans="1:9" x14ac:dyDescent="0.4">
      <c r="A337" s="62">
        <v>449</v>
      </c>
      <c r="B337" s="30"/>
      <c r="C337" s="31"/>
      <c r="D337" s="8"/>
      <c r="E337" s="8"/>
      <c r="F337" s="9"/>
      <c r="G337" s="9"/>
      <c r="H337" s="9"/>
      <c r="I337" s="9"/>
    </row>
    <row r="338" spans="1:9" x14ac:dyDescent="0.4">
      <c r="A338" s="62">
        <v>450</v>
      </c>
      <c r="B338" s="30"/>
      <c r="C338" s="31"/>
      <c r="D338" s="8"/>
      <c r="E338" s="8"/>
      <c r="F338" s="9"/>
      <c r="G338" s="9"/>
      <c r="H338" s="9"/>
      <c r="I338" s="9"/>
    </row>
    <row r="339" spans="1:9" x14ac:dyDescent="0.4">
      <c r="A339" s="62">
        <v>451</v>
      </c>
      <c r="B339" s="30"/>
      <c r="C339" s="31"/>
      <c r="D339" s="8"/>
      <c r="E339" s="8"/>
      <c r="F339" s="9"/>
      <c r="G339" s="9"/>
      <c r="H339" s="9"/>
      <c r="I339" s="9"/>
    </row>
    <row r="340" spans="1:9" x14ac:dyDescent="0.4">
      <c r="A340" s="62">
        <v>452</v>
      </c>
      <c r="B340" s="30"/>
      <c r="C340" s="31"/>
      <c r="D340" s="8"/>
      <c r="E340" s="8"/>
      <c r="F340" s="9"/>
      <c r="G340" s="9"/>
      <c r="H340" s="9"/>
      <c r="I340" s="9"/>
    </row>
    <row r="341" spans="1:9" x14ac:dyDescent="0.4">
      <c r="A341" s="62">
        <v>453</v>
      </c>
      <c r="B341" s="30"/>
      <c r="C341" s="31"/>
      <c r="D341" s="8"/>
      <c r="E341" s="8"/>
      <c r="F341" s="9"/>
      <c r="G341" s="9"/>
      <c r="H341" s="9"/>
      <c r="I341" s="9"/>
    </row>
    <row r="342" spans="1:9" x14ac:dyDescent="0.4">
      <c r="A342" s="62">
        <v>454</v>
      </c>
      <c r="B342" s="30"/>
      <c r="C342" s="31"/>
      <c r="D342" s="8"/>
      <c r="E342" s="8"/>
      <c r="F342" s="9"/>
      <c r="G342" s="9"/>
      <c r="H342" s="9"/>
      <c r="I342" s="9"/>
    </row>
    <row r="343" spans="1:9" x14ac:dyDescent="0.4">
      <c r="A343" s="62">
        <v>455</v>
      </c>
      <c r="B343" s="30"/>
      <c r="C343" s="31"/>
      <c r="D343" s="8"/>
      <c r="E343" s="8"/>
      <c r="F343" s="9"/>
      <c r="G343" s="9"/>
      <c r="H343" s="9"/>
      <c r="I343" s="9"/>
    </row>
    <row r="344" spans="1:9" x14ac:dyDescent="0.4">
      <c r="A344" s="62">
        <v>456</v>
      </c>
      <c r="B344" s="30"/>
      <c r="C344" s="31"/>
      <c r="D344" s="8"/>
      <c r="E344" s="8"/>
      <c r="F344" s="9"/>
      <c r="G344" s="9"/>
      <c r="H344" s="9"/>
      <c r="I344" s="9"/>
    </row>
    <row r="345" spans="1:9" x14ac:dyDescent="0.4">
      <c r="A345" s="62">
        <v>457</v>
      </c>
      <c r="B345" s="30"/>
      <c r="C345" s="31"/>
      <c r="D345" s="8"/>
      <c r="E345" s="8"/>
      <c r="F345" s="9"/>
      <c r="G345" s="9"/>
      <c r="H345" s="9"/>
      <c r="I345" s="9"/>
    </row>
    <row r="346" spans="1:9" x14ac:dyDescent="0.4">
      <c r="A346" s="62">
        <v>458</v>
      </c>
      <c r="B346" s="30"/>
      <c r="C346" s="31"/>
      <c r="D346" s="8"/>
      <c r="E346" s="8"/>
      <c r="F346" s="9"/>
      <c r="G346" s="9"/>
      <c r="H346" s="9"/>
      <c r="I346" s="9"/>
    </row>
    <row r="347" spans="1:9" x14ac:dyDescent="0.4">
      <c r="A347" s="62">
        <v>459</v>
      </c>
      <c r="B347" s="30"/>
      <c r="C347" s="31"/>
      <c r="D347" s="8"/>
      <c r="E347" s="8"/>
      <c r="F347" s="9"/>
      <c r="G347" s="9"/>
      <c r="H347" s="9"/>
      <c r="I347" s="9"/>
    </row>
    <row r="348" spans="1:9" x14ac:dyDescent="0.4">
      <c r="A348" s="62">
        <v>460</v>
      </c>
      <c r="B348" s="30"/>
      <c r="C348" s="31"/>
      <c r="D348" s="8"/>
      <c r="E348" s="8"/>
      <c r="F348" s="9"/>
      <c r="G348" s="9"/>
      <c r="H348" s="9"/>
      <c r="I348" s="9"/>
    </row>
    <row r="349" spans="1:9" x14ac:dyDescent="0.4">
      <c r="A349" s="62">
        <v>461</v>
      </c>
      <c r="B349" s="30"/>
      <c r="C349" s="31"/>
      <c r="D349" s="8"/>
      <c r="E349" s="8"/>
      <c r="F349" s="9"/>
      <c r="G349" s="9"/>
      <c r="H349" s="9"/>
      <c r="I349" s="9"/>
    </row>
    <row r="350" spans="1:9" x14ac:dyDescent="0.4">
      <c r="A350" s="62">
        <v>462</v>
      </c>
      <c r="B350" s="30"/>
      <c r="C350" s="31"/>
      <c r="D350" s="8"/>
      <c r="E350" s="8"/>
      <c r="F350" s="9"/>
      <c r="G350" s="9"/>
      <c r="H350" s="9"/>
      <c r="I350" s="9"/>
    </row>
    <row r="351" spans="1:9" x14ac:dyDescent="0.4">
      <c r="A351" s="62">
        <v>463</v>
      </c>
      <c r="B351" s="30"/>
      <c r="C351" s="31"/>
      <c r="D351" s="8"/>
      <c r="E351" s="8"/>
      <c r="F351" s="9"/>
      <c r="G351" s="9"/>
      <c r="H351" s="9"/>
      <c r="I351" s="9"/>
    </row>
    <row r="352" spans="1:9" x14ac:dyDescent="0.4">
      <c r="A352" s="62">
        <v>464</v>
      </c>
      <c r="B352" s="30"/>
      <c r="C352" s="31"/>
      <c r="D352" s="8"/>
      <c r="E352" s="8"/>
      <c r="F352" s="9"/>
      <c r="G352" s="9"/>
      <c r="H352" s="9"/>
      <c r="I352" s="9"/>
    </row>
    <row r="353" spans="1:9" x14ac:dyDescent="0.4">
      <c r="A353" s="62">
        <v>465</v>
      </c>
      <c r="B353" s="30"/>
      <c r="C353" s="31"/>
      <c r="D353" s="8"/>
      <c r="E353" s="8"/>
      <c r="F353" s="9"/>
      <c r="G353" s="9"/>
      <c r="H353" s="9"/>
      <c r="I353" s="9"/>
    </row>
    <row r="354" spans="1:9" x14ac:dyDescent="0.4">
      <c r="A354" s="62">
        <v>466</v>
      </c>
      <c r="B354" s="30"/>
      <c r="C354" s="31"/>
      <c r="D354" s="8"/>
      <c r="E354" s="8"/>
      <c r="F354" s="9"/>
      <c r="G354" s="9"/>
      <c r="H354" s="9"/>
      <c r="I354" s="9"/>
    </row>
    <row r="355" spans="1:9" x14ac:dyDescent="0.4">
      <c r="A355" s="62">
        <v>467</v>
      </c>
      <c r="B355" s="30"/>
      <c r="C355" s="31"/>
      <c r="D355" s="8"/>
      <c r="E355" s="8"/>
      <c r="F355" s="9"/>
      <c r="G355" s="9"/>
      <c r="H355" s="9"/>
      <c r="I355" s="9"/>
    </row>
    <row r="356" spans="1:9" x14ac:dyDescent="0.4">
      <c r="A356" s="62">
        <v>468</v>
      </c>
      <c r="B356" s="30"/>
      <c r="C356" s="31"/>
      <c r="D356" s="8"/>
      <c r="E356" s="8"/>
      <c r="F356" s="9"/>
      <c r="G356" s="9"/>
      <c r="H356" s="9"/>
      <c r="I356" s="9"/>
    </row>
    <row r="357" spans="1:9" x14ac:dyDescent="0.4">
      <c r="A357" s="62">
        <v>469</v>
      </c>
      <c r="B357" s="30"/>
      <c r="C357" s="31"/>
      <c r="D357" s="8"/>
      <c r="E357" s="8"/>
      <c r="F357" s="9"/>
      <c r="G357" s="9"/>
      <c r="H357" s="9"/>
      <c r="I357" s="9"/>
    </row>
    <row r="358" spans="1:9" x14ac:dyDescent="0.4">
      <c r="A358" s="62">
        <v>470</v>
      </c>
      <c r="B358" s="30"/>
      <c r="C358" s="31"/>
      <c r="D358" s="8"/>
      <c r="E358" s="8"/>
      <c r="F358" s="9"/>
      <c r="G358" s="9"/>
      <c r="H358" s="9"/>
      <c r="I358" s="9"/>
    </row>
    <row r="359" spans="1:9" x14ac:dyDescent="0.4">
      <c r="A359" s="62">
        <v>471</v>
      </c>
      <c r="B359" s="30"/>
      <c r="C359" s="31"/>
      <c r="D359" s="8"/>
      <c r="E359" s="8"/>
      <c r="F359" s="9"/>
      <c r="G359" s="9"/>
      <c r="H359" s="9"/>
      <c r="I359" s="9"/>
    </row>
    <row r="360" spans="1:9" x14ac:dyDescent="0.4">
      <c r="A360" s="62">
        <v>472</v>
      </c>
      <c r="B360" s="30"/>
      <c r="C360" s="31"/>
      <c r="D360" s="8"/>
      <c r="E360" s="8"/>
      <c r="F360" s="9"/>
      <c r="G360" s="9"/>
      <c r="H360" s="9"/>
      <c r="I360" s="9"/>
    </row>
    <row r="361" spans="1:9" x14ac:dyDescent="0.4">
      <c r="A361" s="62">
        <v>473</v>
      </c>
      <c r="B361" s="30"/>
      <c r="C361" s="31"/>
      <c r="D361" s="8"/>
      <c r="E361" s="8"/>
      <c r="F361" s="9"/>
      <c r="G361" s="9"/>
      <c r="H361" s="9"/>
      <c r="I361" s="9"/>
    </row>
    <row r="362" spans="1:9" x14ac:dyDescent="0.4">
      <c r="A362" s="62">
        <v>474</v>
      </c>
      <c r="B362" s="30"/>
      <c r="C362" s="31"/>
      <c r="D362" s="8"/>
      <c r="E362" s="8"/>
      <c r="F362" s="9"/>
      <c r="G362" s="9"/>
      <c r="H362" s="9"/>
      <c r="I362" s="9"/>
    </row>
    <row r="363" spans="1:9" x14ac:dyDescent="0.4">
      <c r="A363" s="62">
        <v>475</v>
      </c>
      <c r="B363" s="30"/>
      <c r="C363" s="31"/>
      <c r="D363" s="8"/>
      <c r="E363" s="8"/>
      <c r="F363" s="9"/>
      <c r="G363" s="9"/>
      <c r="H363" s="9"/>
      <c r="I363" s="9"/>
    </row>
    <row r="364" spans="1:9" x14ac:dyDescent="0.4">
      <c r="A364" s="62">
        <v>476</v>
      </c>
      <c r="B364" s="30"/>
      <c r="C364" s="31"/>
      <c r="D364" s="8"/>
      <c r="E364" s="8"/>
      <c r="F364" s="9"/>
      <c r="G364" s="9"/>
      <c r="H364" s="9"/>
      <c r="I364" s="9"/>
    </row>
    <row r="365" spans="1:9" x14ac:dyDescent="0.4">
      <c r="A365" s="62">
        <v>477</v>
      </c>
      <c r="B365" s="30"/>
      <c r="C365" s="31"/>
      <c r="D365" s="8"/>
      <c r="E365" s="8"/>
      <c r="F365" s="9"/>
      <c r="G365" s="9"/>
      <c r="H365" s="9"/>
      <c r="I365" s="9"/>
    </row>
    <row r="366" spans="1:9" x14ac:dyDescent="0.4">
      <c r="A366" s="62">
        <v>478</v>
      </c>
      <c r="B366" s="30"/>
      <c r="C366" s="31"/>
      <c r="D366" s="8"/>
      <c r="E366" s="8"/>
      <c r="F366" s="9"/>
      <c r="G366" s="9"/>
      <c r="H366" s="9"/>
      <c r="I366" s="9"/>
    </row>
    <row r="367" spans="1:9" x14ac:dyDescent="0.4">
      <c r="A367" s="62">
        <v>479</v>
      </c>
      <c r="B367" s="30"/>
      <c r="C367" s="31"/>
      <c r="D367" s="8"/>
      <c r="E367" s="8"/>
      <c r="F367" s="9"/>
      <c r="G367" s="9"/>
      <c r="H367" s="9"/>
      <c r="I367" s="9"/>
    </row>
    <row r="368" spans="1:9" x14ac:dyDescent="0.4">
      <c r="A368" s="62">
        <v>480</v>
      </c>
      <c r="B368" s="30"/>
      <c r="C368" s="31"/>
      <c r="D368" s="8"/>
      <c r="E368" s="8"/>
      <c r="F368" s="9"/>
      <c r="G368" s="9"/>
      <c r="H368" s="9"/>
      <c r="I368" s="9"/>
    </row>
    <row r="369" spans="1:9" x14ac:dyDescent="0.4">
      <c r="A369" s="62">
        <v>481</v>
      </c>
      <c r="B369" s="30"/>
      <c r="C369" s="31"/>
      <c r="D369" s="8"/>
      <c r="E369" s="8"/>
      <c r="F369" s="9"/>
      <c r="G369" s="9"/>
      <c r="H369" s="9"/>
      <c r="I369" s="9"/>
    </row>
    <row r="370" spans="1:9" x14ac:dyDescent="0.4">
      <c r="A370" s="62">
        <v>482</v>
      </c>
      <c r="B370" s="30"/>
      <c r="C370" s="31"/>
      <c r="D370" s="8"/>
      <c r="E370" s="8"/>
      <c r="F370" s="9"/>
      <c r="G370" s="9"/>
      <c r="H370" s="9"/>
      <c r="I370" s="9"/>
    </row>
    <row r="371" spans="1:9" x14ac:dyDescent="0.4">
      <c r="A371" s="62">
        <v>483</v>
      </c>
      <c r="B371" s="30"/>
      <c r="C371" s="31"/>
      <c r="D371" s="8"/>
      <c r="E371" s="8"/>
      <c r="F371" s="9"/>
      <c r="G371" s="9"/>
      <c r="H371" s="9"/>
      <c r="I371" s="9"/>
    </row>
    <row r="372" spans="1:9" x14ac:dyDescent="0.4">
      <c r="A372" s="62">
        <v>484</v>
      </c>
      <c r="B372" s="30"/>
      <c r="C372" s="31"/>
      <c r="D372" s="8"/>
      <c r="E372" s="8"/>
      <c r="F372" s="9"/>
      <c r="G372" s="9"/>
      <c r="H372" s="9"/>
      <c r="I372" s="9"/>
    </row>
    <row r="373" spans="1:9" x14ac:dyDescent="0.4">
      <c r="A373" s="62">
        <v>485</v>
      </c>
      <c r="B373" s="30"/>
      <c r="C373" s="31"/>
      <c r="D373" s="8"/>
      <c r="E373" s="8"/>
      <c r="F373" s="9"/>
      <c r="G373" s="9"/>
      <c r="H373" s="9"/>
      <c r="I373" s="9"/>
    </row>
    <row r="374" spans="1:9" x14ac:dyDescent="0.4">
      <c r="A374" s="62">
        <v>486</v>
      </c>
      <c r="B374" s="30"/>
      <c r="C374" s="31"/>
      <c r="D374" s="8"/>
      <c r="E374" s="8"/>
      <c r="F374" s="9"/>
      <c r="G374" s="9"/>
      <c r="H374" s="9"/>
      <c r="I374" s="9"/>
    </row>
    <row r="375" spans="1:9" x14ac:dyDescent="0.4">
      <c r="A375" s="62">
        <v>487</v>
      </c>
      <c r="B375" s="30"/>
      <c r="C375" s="31"/>
      <c r="D375" s="8"/>
      <c r="E375" s="8"/>
      <c r="F375" s="9"/>
      <c r="G375" s="9"/>
      <c r="H375" s="9"/>
      <c r="I375" s="9"/>
    </row>
    <row r="376" spans="1:9" x14ac:dyDescent="0.4">
      <c r="A376" s="62">
        <v>488</v>
      </c>
      <c r="B376" s="30"/>
      <c r="C376" s="31"/>
      <c r="D376" s="8"/>
      <c r="E376" s="8"/>
      <c r="F376" s="9"/>
      <c r="G376" s="9"/>
      <c r="H376" s="9"/>
      <c r="I376" s="9"/>
    </row>
    <row r="377" spans="1:9" x14ac:dyDescent="0.4">
      <c r="A377" s="62">
        <v>489</v>
      </c>
      <c r="B377" s="30"/>
      <c r="C377" s="31"/>
      <c r="D377" s="8"/>
      <c r="E377" s="8"/>
      <c r="F377" s="9"/>
      <c r="G377" s="9"/>
      <c r="H377" s="9"/>
      <c r="I377" s="9"/>
    </row>
    <row r="378" spans="1:9" x14ac:dyDescent="0.4">
      <c r="A378" s="62">
        <v>490</v>
      </c>
      <c r="B378" s="30"/>
      <c r="C378" s="31"/>
      <c r="D378" s="8"/>
      <c r="E378" s="8"/>
      <c r="F378" s="9"/>
      <c r="G378" s="9"/>
      <c r="H378" s="9"/>
      <c r="I378" s="9"/>
    </row>
    <row r="379" spans="1:9" x14ac:dyDescent="0.4">
      <c r="A379" s="62">
        <v>491</v>
      </c>
      <c r="B379" s="30"/>
      <c r="C379" s="31"/>
      <c r="D379" s="8"/>
      <c r="E379" s="8"/>
      <c r="F379" s="9"/>
      <c r="G379" s="9"/>
      <c r="H379" s="9"/>
      <c r="I379" s="9"/>
    </row>
    <row r="380" spans="1:9" x14ac:dyDescent="0.4">
      <c r="A380" s="62">
        <v>492</v>
      </c>
      <c r="B380" s="30"/>
      <c r="C380" s="31"/>
      <c r="D380" s="8"/>
      <c r="E380" s="8"/>
      <c r="F380" s="9"/>
      <c r="G380" s="9"/>
      <c r="H380" s="9"/>
      <c r="I380" s="9"/>
    </row>
    <row r="381" spans="1:9" x14ac:dyDescent="0.4">
      <c r="A381" s="62">
        <v>493</v>
      </c>
      <c r="B381" s="30"/>
      <c r="C381" s="31"/>
      <c r="D381" s="8"/>
      <c r="E381" s="8"/>
      <c r="F381" s="9"/>
      <c r="G381" s="9"/>
      <c r="H381" s="9"/>
      <c r="I381" s="9"/>
    </row>
    <row r="382" spans="1:9" x14ac:dyDescent="0.4">
      <c r="A382" s="62">
        <v>494</v>
      </c>
      <c r="B382" s="30"/>
      <c r="C382" s="31"/>
      <c r="D382" s="8"/>
      <c r="E382" s="8"/>
      <c r="F382" s="9"/>
      <c r="G382" s="9"/>
      <c r="H382" s="9"/>
      <c r="I382" s="9"/>
    </row>
    <row r="383" spans="1:9" x14ac:dyDescent="0.4">
      <c r="A383" s="62">
        <v>495</v>
      </c>
      <c r="B383" s="30"/>
      <c r="C383" s="31"/>
      <c r="D383" s="8"/>
      <c r="E383" s="8"/>
      <c r="F383" s="9"/>
      <c r="G383" s="9"/>
      <c r="H383" s="9"/>
      <c r="I383" s="9"/>
    </row>
    <row r="384" spans="1:9" x14ac:dyDescent="0.4">
      <c r="A384" s="62">
        <v>496</v>
      </c>
      <c r="B384" s="30"/>
      <c r="C384" s="31"/>
      <c r="D384" s="8"/>
      <c r="E384" s="8"/>
      <c r="F384" s="9"/>
      <c r="G384" s="9"/>
      <c r="H384" s="9"/>
      <c r="I384" s="9"/>
    </row>
    <row r="385" spans="1:9" x14ac:dyDescent="0.4">
      <c r="A385" s="62">
        <v>497</v>
      </c>
      <c r="B385" s="30"/>
      <c r="C385" s="31"/>
      <c r="D385" s="8"/>
      <c r="E385" s="8"/>
      <c r="F385" s="9"/>
      <c r="G385" s="9"/>
      <c r="H385" s="9"/>
      <c r="I385" s="9"/>
    </row>
    <row r="386" spans="1:9" x14ac:dyDescent="0.4">
      <c r="A386" s="62">
        <v>498</v>
      </c>
      <c r="B386" s="30"/>
      <c r="C386" s="31"/>
      <c r="D386" s="8"/>
      <c r="E386" s="8"/>
      <c r="F386" s="9"/>
      <c r="G386" s="9"/>
      <c r="H386" s="9"/>
      <c r="I386" s="9"/>
    </row>
    <row r="387" spans="1:9" x14ac:dyDescent="0.4">
      <c r="A387" s="62">
        <v>499</v>
      </c>
      <c r="B387" s="30"/>
      <c r="C387" s="31"/>
      <c r="D387" s="8"/>
      <c r="E387" s="8"/>
      <c r="F387" s="9"/>
      <c r="G387" s="9"/>
      <c r="H387" s="9"/>
      <c r="I387" s="9"/>
    </row>
    <row r="388" spans="1:9" x14ac:dyDescent="0.4">
      <c r="A388" s="62">
        <v>500</v>
      </c>
      <c r="B388" s="30"/>
      <c r="C388" s="31"/>
      <c r="D388" s="8"/>
      <c r="E388" s="8"/>
      <c r="F388" s="9"/>
      <c r="G388" s="9"/>
      <c r="H388" s="9"/>
      <c r="I388" s="9"/>
    </row>
    <row r="389" spans="1:9" x14ac:dyDescent="0.4">
      <c r="A389" s="62">
        <v>501</v>
      </c>
      <c r="B389" s="30"/>
      <c r="C389" s="31"/>
      <c r="D389" s="8"/>
      <c r="E389" s="8"/>
      <c r="F389" s="9"/>
      <c r="G389" s="9"/>
      <c r="H389" s="9"/>
      <c r="I389" s="9"/>
    </row>
    <row r="390" spans="1:9" x14ac:dyDescent="0.4">
      <c r="A390" s="62">
        <v>502</v>
      </c>
      <c r="B390" s="30"/>
      <c r="C390" s="31"/>
      <c r="D390" s="8"/>
      <c r="E390" s="8"/>
      <c r="F390" s="9"/>
      <c r="G390" s="9"/>
      <c r="H390" s="9"/>
      <c r="I390" s="9"/>
    </row>
    <row r="391" spans="1:9" x14ac:dyDescent="0.4">
      <c r="A391" s="62">
        <v>503</v>
      </c>
      <c r="B391" s="30"/>
      <c r="C391" s="31"/>
      <c r="D391" s="8"/>
      <c r="E391" s="8"/>
      <c r="F391" s="9"/>
      <c r="G391" s="9"/>
      <c r="H391" s="9"/>
      <c r="I391" s="9"/>
    </row>
    <row r="392" spans="1:9" x14ac:dyDescent="0.4">
      <c r="A392" s="62">
        <v>504</v>
      </c>
      <c r="B392" s="30"/>
      <c r="C392" s="31"/>
      <c r="D392" s="8"/>
      <c r="E392" s="8"/>
      <c r="F392" s="9"/>
      <c r="G392" s="9"/>
      <c r="H392" s="9"/>
      <c r="I392" s="9"/>
    </row>
    <row r="393" spans="1:9" x14ac:dyDescent="0.4">
      <c r="A393" s="62">
        <v>505</v>
      </c>
      <c r="B393" s="30"/>
      <c r="C393" s="31"/>
      <c r="D393" s="8"/>
      <c r="E393" s="8"/>
      <c r="F393" s="9"/>
      <c r="G393" s="9"/>
      <c r="H393" s="9"/>
      <c r="I393" s="9"/>
    </row>
    <row r="394" spans="1:9" x14ac:dyDescent="0.4">
      <c r="A394" s="62">
        <v>506</v>
      </c>
      <c r="B394" s="30"/>
      <c r="C394" s="31"/>
      <c r="D394" s="8"/>
      <c r="E394" s="8"/>
      <c r="F394" s="9"/>
      <c r="G394" s="9"/>
      <c r="H394" s="9"/>
      <c r="I394" s="9"/>
    </row>
    <row r="395" spans="1:9" x14ac:dyDescent="0.4">
      <c r="A395" s="62">
        <v>507</v>
      </c>
      <c r="B395" s="30"/>
      <c r="C395" s="31"/>
      <c r="D395" s="8"/>
      <c r="E395" s="8"/>
      <c r="F395" s="9"/>
      <c r="G395" s="9"/>
      <c r="H395" s="9"/>
      <c r="I395" s="9"/>
    </row>
    <row r="396" spans="1:9" x14ac:dyDescent="0.4">
      <c r="A396" s="62">
        <v>508</v>
      </c>
      <c r="B396" s="30"/>
      <c r="C396" s="31"/>
      <c r="D396" s="8"/>
      <c r="E396" s="8"/>
      <c r="F396" s="9"/>
      <c r="G396" s="9"/>
      <c r="H396" s="9"/>
      <c r="I396" s="9"/>
    </row>
    <row r="397" spans="1:9" x14ac:dyDescent="0.4">
      <c r="A397" s="62">
        <v>509</v>
      </c>
      <c r="B397" s="30"/>
      <c r="C397" s="31"/>
      <c r="D397" s="8"/>
      <c r="E397" s="8"/>
      <c r="F397" s="9"/>
      <c r="G397" s="9"/>
      <c r="H397" s="9"/>
      <c r="I397" s="9"/>
    </row>
    <row r="398" spans="1:9" x14ac:dyDescent="0.4">
      <c r="A398" s="62">
        <v>510</v>
      </c>
      <c r="B398" s="30"/>
      <c r="C398" s="31"/>
      <c r="D398" s="8"/>
      <c r="E398" s="8"/>
      <c r="F398" s="9"/>
      <c r="G398" s="9"/>
      <c r="H398" s="9"/>
      <c r="I398" s="9"/>
    </row>
    <row r="399" spans="1:9" x14ac:dyDescent="0.4">
      <c r="A399" s="62">
        <v>511</v>
      </c>
      <c r="B399" s="30"/>
      <c r="C399" s="31"/>
      <c r="D399" s="8"/>
      <c r="E399" s="8"/>
      <c r="F399" s="9"/>
      <c r="G399" s="9"/>
      <c r="H399" s="9"/>
      <c r="I399" s="9"/>
    </row>
    <row r="400" spans="1:9" x14ac:dyDescent="0.4">
      <c r="A400" s="62">
        <v>512</v>
      </c>
      <c r="B400" s="30"/>
      <c r="C400" s="31"/>
      <c r="D400" s="8"/>
      <c r="E400" s="8"/>
      <c r="F400" s="9"/>
      <c r="G400" s="9"/>
      <c r="H400" s="9"/>
      <c r="I400" s="9"/>
    </row>
    <row r="401" spans="1:9" x14ac:dyDescent="0.4">
      <c r="A401" s="62">
        <v>513</v>
      </c>
      <c r="B401" s="30"/>
      <c r="C401" s="31"/>
      <c r="D401" s="8"/>
      <c r="E401" s="8"/>
      <c r="F401" s="9"/>
      <c r="G401" s="9"/>
      <c r="H401" s="9"/>
      <c r="I401" s="9"/>
    </row>
    <row r="402" spans="1:9" x14ac:dyDescent="0.4">
      <c r="A402" s="62">
        <v>514</v>
      </c>
      <c r="B402" s="30"/>
      <c r="C402" s="31"/>
      <c r="D402" s="8"/>
      <c r="E402" s="8"/>
      <c r="F402" s="9"/>
      <c r="G402" s="9"/>
      <c r="H402" s="9"/>
      <c r="I402" s="9"/>
    </row>
    <row r="403" spans="1:9" x14ac:dyDescent="0.4">
      <c r="A403" s="62">
        <v>515</v>
      </c>
      <c r="B403" s="30"/>
      <c r="C403" s="31"/>
      <c r="D403" s="8"/>
      <c r="E403" s="8"/>
      <c r="F403" s="9"/>
      <c r="G403" s="9"/>
      <c r="H403" s="9"/>
      <c r="I403" s="9"/>
    </row>
    <row r="404" spans="1:9" x14ac:dyDescent="0.4">
      <c r="A404" s="62">
        <v>516</v>
      </c>
      <c r="B404" s="30"/>
      <c r="C404" s="31"/>
      <c r="D404" s="8"/>
      <c r="E404" s="8"/>
      <c r="F404" s="9"/>
      <c r="G404" s="9"/>
      <c r="H404" s="9"/>
      <c r="I404" s="9"/>
    </row>
    <row r="405" spans="1:9" x14ac:dyDescent="0.4">
      <c r="A405" s="62">
        <v>517</v>
      </c>
      <c r="B405" s="30"/>
      <c r="C405" s="31"/>
      <c r="D405" s="8"/>
      <c r="E405" s="8"/>
      <c r="F405" s="9"/>
      <c r="G405" s="9"/>
      <c r="H405" s="9"/>
      <c r="I405" s="9"/>
    </row>
    <row r="406" spans="1:9" x14ac:dyDescent="0.4">
      <c r="A406" s="62">
        <v>518</v>
      </c>
      <c r="B406" s="30"/>
      <c r="C406" s="31"/>
      <c r="D406" s="8"/>
      <c r="E406" s="8"/>
      <c r="F406" s="9"/>
      <c r="G406" s="9"/>
      <c r="H406" s="9"/>
      <c r="I406" s="9"/>
    </row>
    <row r="407" spans="1:9" x14ac:dyDescent="0.4">
      <c r="A407" s="62">
        <v>519</v>
      </c>
      <c r="B407" s="30"/>
      <c r="C407" s="31"/>
      <c r="D407" s="8"/>
      <c r="E407" s="8"/>
      <c r="F407" s="9"/>
      <c r="G407" s="9"/>
      <c r="H407" s="9"/>
      <c r="I407" s="9"/>
    </row>
    <row r="408" spans="1:9" x14ac:dyDescent="0.4">
      <c r="A408" s="62">
        <v>520</v>
      </c>
      <c r="B408" s="30"/>
      <c r="C408" s="31"/>
      <c r="D408" s="8"/>
      <c r="E408" s="8"/>
      <c r="F408" s="9"/>
      <c r="G408" s="9"/>
      <c r="H408" s="9"/>
      <c r="I408" s="9"/>
    </row>
    <row r="409" spans="1:9" x14ac:dyDescent="0.4">
      <c r="A409" s="62">
        <v>521</v>
      </c>
      <c r="B409" s="30"/>
      <c r="C409" s="31"/>
      <c r="D409" s="8"/>
      <c r="E409" s="8"/>
      <c r="F409" s="9"/>
      <c r="G409" s="9"/>
      <c r="H409" s="9"/>
      <c r="I409" s="9"/>
    </row>
    <row r="410" spans="1:9" x14ac:dyDescent="0.4">
      <c r="A410" s="62">
        <v>522</v>
      </c>
      <c r="B410" s="30"/>
      <c r="C410" s="31"/>
      <c r="D410" s="8"/>
      <c r="E410" s="8"/>
      <c r="F410" s="9"/>
      <c r="G410" s="9"/>
      <c r="H410" s="9"/>
      <c r="I410" s="9"/>
    </row>
    <row r="411" spans="1:9" x14ac:dyDescent="0.4">
      <c r="A411" s="62">
        <v>523</v>
      </c>
      <c r="B411" s="30"/>
      <c r="C411" s="31"/>
      <c r="D411" s="8"/>
      <c r="E411" s="8"/>
      <c r="F411" s="9"/>
      <c r="G411" s="9"/>
      <c r="H411" s="9"/>
      <c r="I411" s="9"/>
    </row>
    <row r="412" spans="1:9" x14ac:dyDescent="0.4">
      <c r="A412" s="62">
        <v>524</v>
      </c>
      <c r="B412" s="30"/>
      <c r="C412" s="31"/>
      <c r="D412" s="8"/>
      <c r="E412" s="8"/>
      <c r="F412" s="9"/>
      <c r="G412" s="9"/>
      <c r="H412" s="9"/>
      <c r="I412" s="9"/>
    </row>
    <row r="413" spans="1:9" x14ac:dyDescent="0.4">
      <c r="A413" s="62">
        <v>525</v>
      </c>
      <c r="B413" s="30"/>
      <c r="C413" s="31"/>
      <c r="D413" s="8"/>
      <c r="E413" s="8"/>
      <c r="F413" s="9"/>
      <c r="G413" s="9"/>
      <c r="H413" s="9"/>
      <c r="I413" s="9"/>
    </row>
    <row r="414" spans="1:9" x14ac:dyDescent="0.4">
      <c r="A414" s="62">
        <v>526</v>
      </c>
      <c r="B414" s="30"/>
      <c r="C414" s="31"/>
      <c r="D414" s="8"/>
      <c r="E414" s="8"/>
      <c r="F414" s="9"/>
      <c r="G414" s="9"/>
      <c r="H414" s="9"/>
      <c r="I414" s="9"/>
    </row>
    <row r="415" spans="1:9" x14ac:dyDescent="0.4">
      <c r="A415" s="62">
        <v>527</v>
      </c>
      <c r="B415" s="30"/>
      <c r="C415" s="31"/>
      <c r="D415" s="8"/>
      <c r="E415" s="8"/>
      <c r="F415" s="9"/>
      <c r="G415" s="9"/>
      <c r="H415" s="9"/>
      <c r="I415" s="9"/>
    </row>
    <row r="416" spans="1:9" x14ac:dyDescent="0.4">
      <c r="A416" s="62">
        <v>528</v>
      </c>
      <c r="B416" s="30"/>
      <c r="C416" s="31"/>
      <c r="D416" s="8"/>
      <c r="E416" s="8"/>
      <c r="F416" s="9"/>
      <c r="G416" s="9"/>
      <c r="H416" s="9"/>
      <c r="I416" s="9"/>
    </row>
    <row r="417" spans="1:9" x14ac:dyDescent="0.4">
      <c r="A417" s="62">
        <v>529</v>
      </c>
      <c r="B417" s="30"/>
      <c r="C417" s="31"/>
      <c r="D417" s="8"/>
      <c r="E417" s="8"/>
      <c r="F417" s="9"/>
      <c r="G417" s="9"/>
      <c r="H417" s="9"/>
      <c r="I417" s="9"/>
    </row>
    <row r="418" spans="1:9" x14ac:dyDescent="0.4">
      <c r="A418" s="62">
        <v>530</v>
      </c>
      <c r="B418" s="30"/>
      <c r="C418" s="31"/>
      <c r="D418" s="8"/>
      <c r="E418" s="8"/>
      <c r="F418" s="9"/>
      <c r="G418" s="9"/>
      <c r="H418" s="9"/>
      <c r="I418" s="9"/>
    </row>
    <row r="419" spans="1:9" x14ac:dyDescent="0.4">
      <c r="A419" s="62">
        <v>531</v>
      </c>
      <c r="B419" s="30"/>
      <c r="C419" s="31"/>
      <c r="D419" s="8"/>
      <c r="E419" s="8"/>
      <c r="F419" s="9"/>
      <c r="G419" s="9"/>
      <c r="H419" s="9"/>
      <c r="I419" s="9"/>
    </row>
    <row r="420" spans="1:9" x14ac:dyDescent="0.4">
      <c r="A420" s="62">
        <v>532</v>
      </c>
      <c r="B420" s="30"/>
      <c r="C420" s="31"/>
      <c r="D420" s="8"/>
      <c r="E420" s="8"/>
      <c r="F420" s="9"/>
      <c r="G420" s="9"/>
      <c r="H420" s="9"/>
      <c r="I420" s="9"/>
    </row>
    <row r="421" spans="1:9" x14ac:dyDescent="0.4">
      <c r="A421" s="62">
        <v>533</v>
      </c>
      <c r="B421" s="30"/>
      <c r="C421" s="31"/>
      <c r="D421" s="8"/>
      <c r="E421" s="8"/>
      <c r="F421" s="9"/>
      <c r="G421" s="9"/>
      <c r="H421" s="9"/>
      <c r="I421" s="9"/>
    </row>
    <row r="422" spans="1:9" x14ac:dyDescent="0.4">
      <c r="A422" s="62">
        <v>534</v>
      </c>
      <c r="B422" s="30"/>
      <c r="C422" s="31"/>
      <c r="D422" s="8"/>
      <c r="E422" s="8"/>
      <c r="F422" s="9"/>
      <c r="G422" s="9"/>
      <c r="H422" s="9"/>
      <c r="I422" s="9"/>
    </row>
    <row r="423" spans="1:9" x14ac:dyDescent="0.4">
      <c r="A423" s="62">
        <v>535</v>
      </c>
      <c r="B423" s="30"/>
      <c r="C423" s="31"/>
      <c r="D423" s="8"/>
      <c r="E423" s="8"/>
      <c r="F423" s="9"/>
      <c r="G423" s="9"/>
      <c r="H423" s="9"/>
      <c r="I423" s="9"/>
    </row>
    <row r="424" spans="1:9" x14ac:dyDescent="0.4">
      <c r="A424" s="62">
        <v>536</v>
      </c>
      <c r="B424" s="30"/>
      <c r="C424" s="31"/>
      <c r="D424" s="8"/>
      <c r="E424" s="8"/>
      <c r="F424" s="9"/>
      <c r="G424" s="9"/>
      <c r="H424" s="9"/>
      <c r="I424" s="9"/>
    </row>
    <row r="425" spans="1:9" x14ac:dyDescent="0.4">
      <c r="A425" s="62">
        <v>537</v>
      </c>
      <c r="B425" s="30"/>
      <c r="C425" s="31"/>
      <c r="D425" s="8"/>
      <c r="E425" s="8"/>
      <c r="F425" s="9"/>
      <c r="G425" s="9"/>
      <c r="H425" s="9"/>
      <c r="I425" s="9"/>
    </row>
    <row r="426" spans="1:9" x14ac:dyDescent="0.4">
      <c r="A426" s="62">
        <v>538</v>
      </c>
      <c r="B426" s="30"/>
      <c r="C426" s="31"/>
      <c r="D426" s="8"/>
      <c r="E426" s="8"/>
      <c r="F426" s="9"/>
      <c r="G426" s="9"/>
      <c r="H426" s="9"/>
      <c r="I426" s="9"/>
    </row>
    <row r="427" spans="1:9" x14ac:dyDescent="0.4">
      <c r="A427" s="62">
        <v>539</v>
      </c>
      <c r="B427" s="30"/>
      <c r="C427" s="31"/>
      <c r="D427" s="8"/>
      <c r="E427" s="8"/>
      <c r="F427" s="9"/>
      <c r="G427" s="9"/>
      <c r="H427" s="9"/>
      <c r="I427" s="9"/>
    </row>
    <row r="428" spans="1:9" x14ac:dyDescent="0.4">
      <c r="A428" s="62">
        <v>540</v>
      </c>
      <c r="B428" s="30"/>
      <c r="C428" s="31"/>
      <c r="D428" s="8"/>
      <c r="E428" s="8"/>
      <c r="F428" s="9"/>
      <c r="G428" s="9"/>
      <c r="H428" s="9"/>
      <c r="I428" s="9"/>
    </row>
    <row r="429" spans="1:9" x14ac:dyDescent="0.4">
      <c r="A429" s="62">
        <v>541</v>
      </c>
      <c r="B429" s="30"/>
      <c r="C429" s="31"/>
      <c r="D429" s="8"/>
      <c r="E429" s="8"/>
      <c r="F429" s="9"/>
      <c r="G429" s="9"/>
      <c r="H429" s="9"/>
      <c r="I429" s="9"/>
    </row>
    <row r="430" spans="1:9" x14ac:dyDescent="0.4">
      <c r="A430" s="62">
        <v>542</v>
      </c>
      <c r="B430" s="30"/>
      <c r="C430" s="31"/>
      <c r="D430" s="8"/>
      <c r="E430" s="8"/>
      <c r="F430" s="9"/>
      <c r="G430" s="9"/>
      <c r="H430" s="9"/>
      <c r="I430" s="9"/>
    </row>
    <row r="431" spans="1:9" x14ac:dyDescent="0.4">
      <c r="A431" s="62">
        <v>543</v>
      </c>
      <c r="B431" s="30"/>
      <c r="C431" s="31"/>
      <c r="D431" s="8"/>
      <c r="E431" s="8"/>
      <c r="F431" s="9"/>
      <c r="G431" s="9"/>
      <c r="H431" s="9"/>
      <c r="I431" s="9"/>
    </row>
    <row r="432" spans="1:9" x14ac:dyDescent="0.4">
      <c r="A432" s="62">
        <v>544</v>
      </c>
      <c r="B432" s="30"/>
      <c r="C432" s="31"/>
      <c r="D432" s="8"/>
      <c r="E432" s="8"/>
      <c r="F432" s="9"/>
      <c r="G432" s="9"/>
      <c r="H432" s="9"/>
      <c r="I432" s="9"/>
    </row>
    <row r="433" spans="1:9" x14ac:dyDescent="0.4">
      <c r="A433" s="62">
        <v>545</v>
      </c>
      <c r="B433" s="30"/>
      <c r="C433" s="31"/>
      <c r="D433" s="8"/>
      <c r="E433" s="8"/>
      <c r="F433" s="9"/>
      <c r="G433" s="9"/>
      <c r="H433" s="9"/>
      <c r="I433" s="9"/>
    </row>
    <row r="434" spans="1:9" x14ac:dyDescent="0.4">
      <c r="A434" s="62">
        <v>546</v>
      </c>
      <c r="B434" s="30"/>
      <c r="C434" s="31"/>
      <c r="D434" s="8"/>
      <c r="E434" s="8"/>
      <c r="F434" s="9"/>
      <c r="G434" s="9"/>
      <c r="H434" s="9"/>
      <c r="I434" s="9"/>
    </row>
    <row r="435" spans="1:9" x14ac:dyDescent="0.4">
      <c r="A435" s="62">
        <v>547</v>
      </c>
      <c r="B435" s="30"/>
      <c r="C435" s="31"/>
      <c r="D435" s="8"/>
      <c r="E435" s="8"/>
      <c r="F435" s="9"/>
      <c r="G435" s="9"/>
      <c r="H435" s="9"/>
      <c r="I435" s="9"/>
    </row>
    <row r="436" spans="1:9" x14ac:dyDescent="0.4">
      <c r="A436" s="62">
        <v>548</v>
      </c>
      <c r="B436" s="30"/>
      <c r="C436" s="31"/>
      <c r="D436" s="8"/>
      <c r="E436" s="8"/>
      <c r="F436" s="9"/>
      <c r="G436" s="9"/>
      <c r="H436" s="9"/>
      <c r="I436" s="9"/>
    </row>
    <row r="437" spans="1:9" x14ac:dyDescent="0.4">
      <c r="A437" s="62">
        <v>549</v>
      </c>
      <c r="B437" s="30"/>
      <c r="C437" s="31"/>
      <c r="D437" s="8"/>
      <c r="E437" s="8"/>
      <c r="F437" s="9"/>
      <c r="G437" s="9"/>
      <c r="H437" s="9"/>
      <c r="I437" s="9"/>
    </row>
    <row r="438" spans="1:9" x14ac:dyDescent="0.4">
      <c r="A438" s="62">
        <v>550</v>
      </c>
      <c r="B438" s="30"/>
      <c r="C438" s="31"/>
      <c r="D438" s="8"/>
      <c r="E438" s="8"/>
      <c r="F438" s="9"/>
      <c r="G438" s="9"/>
      <c r="H438" s="9"/>
      <c r="I438" s="9"/>
    </row>
    <row r="439" spans="1:9" x14ac:dyDescent="0.4">
      <c r="A439" s="62">
        <v>551</v>
      </c>
      <c r="B439" s="30"/>
      <c r="C439" s="31"/>
      <c r="D439" s="8"/>
      <c r="E439" s="8"/>
      <c r="F439" s="9"/>
      <c r="G439" s="9"/>
      <c r="H439" s="9"/>
      <c r="I439" s="9"/>
    </row>
    <row r="440" spans="1:9" x14ac:dyDescent="0.4">
      <c r="A440" s="62">
        <v>552</v>
      </c>
      <c r="B440" s="30"/>
      <c r="C440" s="31"/>
      <c r="D440" s="8"/>
      <c r="E440" s="8"/>
      <c r="F440" s="9"/>
      <c r="G440" s="9"/>
      <c r="H440" s="9"/>
      <c r="I440" s="9"/>
    </row>
    <row r="441" spans="1:9" x14ac:dyDescent="0.4">
      <c r="A441" s="62">
        <v>553</v>
      </c>
      <c r="B441" s="30"/>
      <c r="C441" s="31"/>
      <c r="D441" s="8"/>
      <c r="E441" s="8"/>
      <c r="F441" s="9"/>
      <c r="G441" s="9"/>
      <c r="H441" s="9"/>
      <c r="I441" s="9"/>
    </row>
    <row r="442" spans="1:9" x14ac:dyDescent="0.4">
      <c r="A442" s="62">
        <v>554</v>
      </c>
      <c r="B442" s="30"/>
      <c r="C442" s="31"/>
      <c r="D442" s="8"/>
      <c r="E442" s="8"/>
      <c r="F442" s="9"/>
      <c r="G442" s="9"/>
      <c r="H442" s="9"/>
      <c r="I442" s="9"/>
    </row>
    <row r="443" spans="1:9" x14ac:dyDescent="0.4">
      <c r="A443" s="62">
        <v>555</v>
      </c>
      <c r="B443" s="30"/>
      <c r="C443" s="31"/>
      <c r="D443" s="8"/>
      <c r="E443" s="8"/>
      <c r="F443" s="9"/>
      <c r="G443" s="9"/>
      <c r="H443" s="9"/>
      <c r="I443" s="9"/>
    </row>
    <row r="444" spans="1:9" x14ac:dyDescent="0.4">
      <c r="A444" s="62">
        <v>556</v>
      </c>
      <c r="B444" s="30"/>
      <c r="C444" s="31"/>
      <c r="D444" s="8"/>
      <c r="E444" s="8"/>
      <c r="F444" s="9"/>
      <c r="G444" s="9"/>
      <c r="H444" s="9"/>
      <c r="I444" s="9"/>
    </row>
    <row r="445" spans="1:9" x14ac:dyDescent="0.4">
      <c r="A445" s="62">
        <v>557</v>
      </c>
      <c r="B445" s="30"/>
      <c r="C445" s="31"/>
      <c r="D445" s="8"/>
      <c r="E445" s="8"/>
      <c r="F445" s="9"/>
      <c r="G445" s="9"/>
      <c r="H445" s="9"/>
      <c r="I445" s="9"/>
    </row>
    <row r="446" spans="1:9" x14ac:dyDescent="0.4">
      <c r="A446" s="62">
        <v>558</v>
      </c>
      <c r="B446" s="30"/>
      <c r="C446" s="31"/>
      <c r="D446" s="8"/>
      <c r="E446" s="8"/>
      <c r="F446" s="9"/>
      <c r="G446" s="9"/>
      <c r="H446" s="9"/>
      <c r="I446" s="9"/>
    </row>
    <row r="447" spans="1:9" x14ac:dyDescent="0.4">
      <c r="A447" s="62">
        <v>559</v>
      </c>
      <c r="B447" s="30"/>
      <c r="C447" s="31"/>
      <c r="D447" s="8"/>
      <c r="E447" s="8"/>
      <c r="F447" s="9"/>
      <c r="G447" s="9"/>
      <c r="H447" s="9"/>
      <c r="I447" s="9"/>
    </row>
    <row r="448" spans="1:9" x14ac:dyDescent="0.4">
      <c r="A448" s="62">
        <v>560</v>
      </c>
      <c r="B448" s="30"/>
      <c r="C448" s="31"/>
      <c r="D448" s="8"/>
      <c r="E448" s="8"/>
      <c r="F448" s="9"/>
      <c r="G448" s="9"/>
      <c r="H448" s="9"/>
      <c r="I448" s="9"/>
    </row>
    <row r="449" spans="1:9" x14ac:dyDescent="0.4">
      <c r="A449" s="62">
        <v>561</v>
      </c>
      <c r="B449" s="30"/>
      <c r="C449" s="31"/>
      <c r="D449" s="8"/>
      <c r="E449" s="8"/>
      <c r="F449" s="9"/>
      <c r="G449" s="9"/>
      <c r="H449" s="9"/>
      <c r="I449" s="9"/>
    </row>
    <row r="450" spans="1:9" x14ac:dyDescent="0.4">
      <c r="A450" s="62">
        <v>562</v>
      </c>
      <c r="B450" s="30"/>
      <c r="C450" s="31"/>
      <c r="D450" s="8"/>
      <c r="E450" s="8"/>
      <c r="F450" s="9"/>
      <c r="G450" s="9"/>
      <c r="H450" s="9"/>
      <c r="I450" s="9"/>
    </row>
    <row r="451" spans="1:9" x14ac:dyDescent="0.4">
      <c r="A451" s="62">
        <v>563</v>
      </c>
      <c r="B451" s="30"/>
      <c r="C451" s="31"/>
      <c r="D451" s="8"/>
      <c r="E451" s="8"/>
      <c r="F451" s="9"/>
      <c r="G451" s="9"/>
      <c r="H451" s="9"/>
      <c r="I451" s="9"/>
    </row>
    <row r="452" spans="1:9" x14ac:dyDescent="0.4">
      <c r="A452" s="62">
        <v>564</v>
      </c>
      <c r="B452" s="30"/>
      <c r="C452" s="31"/>
      <c r="D452" s="8"/>
      <c r="E452" s="8"/>
      <c r="F452" s="9"/>
      <c r="G452" s="9"/>
      <c r="H452" s="9"/>
      <c r="I452" s="9"/>
    </row>
    <row r="453" spans="1:9" x14ac:dyDescent="0.4">
      <c r="A453" s="62">
        <v>564</v>
      </c>
      <c r="B453" s="30"/>
      <c r="C453" s="31"/>
      <c r="D453" s="8"/>
      <c r="E453" s="8"/>
      <c r="F453" s="9"/>
      <c r="G453" s="9"/>
      <c r="H453" s="9"/>
      <c r="I453" s="9"/>
    </row>
    <row r="454" spans="1:9" x14ac:dyDescent="0.4">
      <c r="A454" s="62">
        <v>565</v>
      </c>
      <c r="B454" s="30"/>
      <c r="C454" s="31"/>
      <c r="D454" s="8"/>
      <c r="E454" s="8"/>
      <c r="F454" s="9"/>
      <c r="G454" s="9"/>
      <c r="H454" s="9"/>
      <c r="I454" s="9"/>
    </row>
    <row r="455" spans="1:9" x14ac:dyDescent="0.4">
      <c r="A455" s="62">
        <v>566</v>
      </c>
      <c r="B455" s="30"/>
      <c r="C455" s="31"/>
      <c r="D455" s="8"/>
      <c r="E455" s="8"/>
      <c r="F455" s="9"/>
      <c r="G455" s="9"/>
      <c r="H455" s="9"/>
      <c r="I455" s="9"/>
    </row>
    <row r="456" spans="1:9" x14ac:dyDescent="0.4">
      <c r="A456" s="62">
        <v>567</v>
      </c>
      <c r="B456" s="30"/>
      <c r="C456" s="31"/>
      <c r="D456" s="8"/>
      <c r="E456" s="8"/>
      <c r="F456" s="9"/>
      <c r="G456" s="9"/>
      <c r="H456" s="9"/>
      <c r="I456" s="9"/>
    </row>
    <row r="457" spans="1:9" x14ac:dyDescent="0.4">
      <c r="A457" s="62">
        <v>568</v>
      </c>
      <c r="B457" s="30"/>
      <c r="C457" s="31"/>
      <c r="D457" s="8"/>
      <c r="E457" s="8"/>
      <c r="F457" s="9"/>
      <c r="G457" s="9"/>
      <c r="H457" s="9"/>
      <c r="I457" s="9"/>
    </row>
    <row r="458" spans="1:9" x14ac:dyDescent="0.4">
      <c r="A458" s="62">
        <v>569</v>
      </c>
      <c r="B458" s="30"/>
      <c r="C458" s="31"/>
      <c r="D458" s="8"/>
      <c r="E458" s="8"/>
      <c r="F458" s="9"/>
      <c r="G458" s="9"/>
      <c r="H458" s="9"/>
      <c r="I458" s="9"/>
    </row>
    <row r="459" spans="1:9" x14ac:dyDescent="0.4">
      <c r="A459" s="62">
        <v>570</v>
      </c>
      <c r="B459" s="30"/>
      <c r="C459" s="31"/>
      <c r="D459" s="8"/>
      <c r="E459" s="8"/>
      <c r="F459" s="9"/>
      <c r="G459" s="9"/>
      <c r="H459" s="9"/>
      <c r="I459" s="9"/>
    </row>
    <row r="460" spans="1:9" x14ac:dyDescent="0.4">
      <c r="A460" s="62">
        <v>571</v>
      </c>
      <c r="B460" s="30"/>
      <c r="C460" s="31"/>
      <c r="D460" s="8"/>
      <c r="E460" s="8"/>
      <c r="F460" s="9"/>
      <c r="G460" s="9"/>
      <c r="H460" s="9"/>
      <c r="I460" s="9"/>
    </row>
    <row r="461" spans="1:9" x14ac:dyDescent="0.4">
      <c r="A461" s="62">
        <v>572</v>
      </c>
      <c r="B461" s="30"/>
      <c r="C461" s="31"/>
      <c r="D461" s="8"/>
      <c r="E461" s="8"/>
      <c r="F461" s="9"/>
      <c r="G461" s="9"/>
      <c r="H461" s="9"/>
      <c r="I461" s="9"/>
    </row>
    <row r="462" spans="1:9" x14ac:dyDescent="0.4">
      <c r="A462" s="62">
        <v>573</v>
      </c>
      <c r="B462" s="30"/>
      <c r="C462" s="31"/>
      <c r="D462" s="8"/>
      <c r="E462" s="8"/>
      <c r="F462" s="9"/>
      <c r="G462" s="9"/>
      <c r="H462" s="9"/>
      <c r="I462" s="9"/>
    </row>
    <row r="463" spans="1:9" x14ac:dyDescent="0.4">
      <c r="A463" s="62">
        <v>574</v>
      </c>
      <c r="B463" s="30"/>
      <c r="C463" s="31"/>
      <c r="D463" s="8"/>
      <c r="E463" s="8"/>
      <c r="F463" s="9"/>
      <c r="G463" s="9"/>
      <c r="H463" s="9"/>
      <c r="I463" s="9"/>
    </row>
    <row r="464" spans="1:9" x14ac:dyDescent="0.4">
      <c r="A464" s="62">
        <v>575</v>
      </c>
      <c r="B464" s="30"/>
      <c r="C464" s="31"/>
      <c r="D464" s="8"/>
      <c r="E464" s="8"/>
      <c r="F464" s="9"/>
      <c r="G464" s="9"/>
      <c r="H464" s="9"/>
      <c r="I464" s="9"/>
    </row>
    <row r="465" spans="1:9" x14ac:dyDescent="0.4">
      <c r="A465" s="62">
        <v>576</v>
      </c>
      <c r="B465" s="30"/>
      <c r="C465" s="31"/>
      <c r="D465" s="8"/>
      <c r="E465" s="8"/>
      <c r="F465" s="9"/>
      <c r="G465" s="9"/>
      <c r="H465" s="9"/>
      <c r="I465" s="9"/>
    </row>
    <row r="466" spans="1:9" x14ac:dyDescent="0.4">
      <c r="A466" s="62">
        <v>577</v>
      </c>
      <c r="B466" s="30"/>
      <c r="C466" s="31"/>
      <c r="D466" s="8"/>
      <c r="E466" s="8"/>
      <c r="F466" s="9"/>
      <c r="G466" s="9"/>
      <c r="H466" s="9"/>
      <c r="I466" s="9"/>
    </row>
    <row r="467" spans="1:9" x14ac:dyDescent="0.4">
      <c r="A467" s="62">
        <v>578</v>
      </c>
      <c r="B467" s="30"/>
      <c r="C467" s="31"/>
      <c r="D467" s="8"/>
      <c r="E467" s="8"/>
      <c r="F467" s="9"/>
      <c r="G467" s="9"/>
      <c r="H467" s="9"/>
      <c r="I467" s="9"/>
    </row>
    <row r="468" spans="1:9" x14ac:dyDescent="0.4">
      <c r="A468" s="62">
        <v>579</v>
      </c>
      <c r="B468" s="30"/>
      <c r="C468" s="31"/>
      <c r="D468" s="8"/>
      <c r="E468" s="8"/>
      <c r="F468" s="9"/>
      <c r="G468" s="9"/>
      <c r="H468" s="9"/>
      <c r="I468" s="9"/>
    </row>
    <row r="469" spans="1:9" x14ac:dyDescent="0.4">
      <c r="A469" s="62">
        <v>580</v>
      </c>
      <c r="B469" s="30"/>
      <c r="C469" s="31"/>
      <c r="D469" s="8"/>
      <c r="E469" s="8"/>
      <c r="F469" s="9"/>
      <c r="G469" s="9"/>
      <c r="H469" s="9"/>
      <c r="I469" s="9"/>
    </row>
    <row r="470" spans="1:9" x14ac:dyDescent="0.4">
      <c r="A470" s="62">
        <v>581</v>
      </c>
      <c r="B470" s="30"/>
      <c r="C470" s="31"/>
      <c r="D470" s="8"/>
      <c r="E470" s="8"/>
      <c r="F470" s="9"/>
      <c r="G470" s="9"/>
      <c r="H470" s="9"/>
      <c r="I470" s="9"/>
    </row>
    <row r="471" spans="1:9" x14ac:dyDescent="0.4">
      <c r="A471" s="7"/>
      <c r="B471" s="30"/>
      <c r="C471" s="31"/>
      <c r="D471" s="8"/>
      <c r="E471" s="8"/>
      <c r="F471" s="9"/>
      <c r="G471" s="9"/>
      <c r="H471" s="9"/>
      <c r="I471" s="9"/>
    </row>
    <row r="472" spans="1:9" x14ac:dyDescent="0.4">
      <c r="A472" s="7"/>
      <c r="B472" s="30"/>
      <c r="C472" s="31"/>
      <c r="D472" s="8"/>
      <c r="E472" s="8"/>
      <c r="F472" s="9"/>
      <c r="G472" s="9"/>
      <c r="H472" s="9"/>
      <c r="I472" s="9"/>
    </row>
    <row r="473" spans="1:9" x14ac:dyDescent="0.4">
      <c r="A473" s="7"/>
      <c r="B473" s="30"/>
      <c r="C473" s="31"/>
      <c r="D473" s="8"/>
      <c r="E473" s="8"/>
      <c r="F473" s="9"/>
      <c r="G473" s="9"/>
      <c r="H473" s="9"/>
      <c r="I473" s="9"/>
    </row>
    <row r="474" spans="1:9" x14ac:dyDescent="0.4">
      <c r="A474" s="7"/>
      <c r="B474" s="30"/>
      <c r="C474" s="31"/>
      <c r="D474" s="8"/>
      <c r="E474" s="8"/>
      <c r="F474" s="9"/>
      <c r="G474" s="9"/>
      <c r="H474" s="9"/>
      <c r="I474" s="9"/>
    </row>
    <row r="475" spans="1:9" x14ac:dyDescent="0.4">
      <c r="A475" s="7"/>
      <c r="B475" s="30"/>
      <c r="C475" s="31"/>
      <c r="D475" s="8"/>
      <c r="E475" s="8"/>
      <c r="F475" s="9"/>
      <c r="G475" s="9"/>
      <c r="H475" s="9"/>
      <c r="I475" s="9"/>
    </row>
    <row r="476" spans="1:9" x14ac:dyDescent="0.4">
      <c r="A476" s="7"/>
      <c r="B476" s="30"/>
      <c r="C476" s="31"/>
      <c r="D476" s="8"/>
      <c r="E476" s="8"/>
      <c r="F476" s="9"/>
      <c r="G476" s="9"/>
      <c r="H476" s="9"/>
      <c r="I476" s="9"/>
    </row>
    <row r="477" spans="1:9" x14ac:dyDescent="0.4">
      <c r="A477" s="7"/>
      <c r="B477" s="30"/>
      <c r="C477" s="31"/>
      <c r="D477" s="8"/>
      <c r="E477" s="8"/>
      <c r="F477" s="9"/>
      <c r="G477" s="9"/>
      <c r="H477" s="9"/>
      <c r="I477" s="9"/>
    </row>
    <row r="478" spans="1:9" x14ac:dyDescent="0.4">
      <c r="A478" s="7"/>
      <c r="B478" s="30"/>
      <c r="C478" s="31"/>
      <c r="D478" s="8"/>
      <c r="E478" s="8"/>
      <c r="F478" s="9"/>
      <c r="G478" s="9"/>
      <c r="H478" s="9"/>
      <c r="I478" s="9"/>
    </row>
    <row r="479" spans="1:9" x14ac:dyDescent="0.4">
      <c r="A479" s="7"/>
      <c r="B479" s="30"/>
      <c r="C479" s="31"/>
      <c r="D479" s="8"/>
      <c r="E479" s="8"/>
      <c r="F479" s="9"/>
      <c r="G479" s="9"/>
      <c r="H479" s="9"/>
      <c r="I479" s="9"/>
    </row>
    <row r="480" spans="1:9" x14ac:dyDescent="0.4">
      <c r="A480" s="7"/>
      <c r="B480" s="30"/>
      <c r="C480" s="31"/>
      <c r="D480" s="8"/>
      <c r="E480" s="8"/>
      <c r="F480" s="9"/>
      <c r="G480" s="9"/>
      <c r="H480" s="9"/>
      <c r="I480" s="9"/>
    </row>
    <row r="481" spans="1:9" x14ac:dyDescent="0.4">
      <c r="A481" s="7"/>
      <c r="B481" s="30"/>
      <c r="C481" s="31"/>
      <c r="D481" s="8"/>
      <c r="E481" s="8"/>
      <c r="F481" s="9"/>
      <c r="G481" s="9"/>
      <c r="H481" s="9"/>
      <c r="I481" s="9"/>
    </row>
    <row r="482" spans="1:9" x14ac:dyDescent="0.4">
      <c r="A482" s="7"/>
      <c r="B482" s="30"/>
      <c r="C482" s="31"/>
      <c r="D482" s="8"/>
      <c r="E482" s="8"/>
      <c r="F482" s="9"/>
      <c r="G482" s="9"/>
      <c r="H482" s="9"/>
      <c r="I482" s="9"/>
    </row>
    <row r="483" spans="1:9" x14ac:dyDescent="0.4">
      <c r="A483" s="7"/>
      <c r="B483" s="30"/>
      <c r="C483" s="31"/>
      <c r="D483" s="8"/>
      <c r="E483" s="8"/>
      <c r="F483" s="9"/>
      <c r="G483" s="9"/>
      <c r="H483" s="9"/>
      <c r="I483" s="9"/>
    </row>
    <row r="484" spans="1:9" x14ac:dyDescent="0.4">
      <c r="A484" s="7"/>
      <c r="B484" s="30"/>
      <c r="C484" s="31"/>
      <c r="D484" s="8"/>
      <c r="E484" s="8"/>
      <c r="F484" s="9"/>
      <c r="G484" s="9"/>
      <c r="H484" s="9"/>
      <c r="I484" s="9"/>
    </row>
    <row r="485" spans="1:9" x14ac:dyDescent="0.4">
      <c r="A485" s="7"/>
      <c r="B485" s="30"/>
      <c r="C485" s="31"/>
      <c r="D485" s="8"/>
      <c r="E485" s="8"/>
      <c r="F485" s="9"/>
      <c r="G485" s="9"/>
      <c r="H485" s="9"/>
      <c r="I485" s="9"/>
    </row>
    <row r="486" spans="1:9" x14ac:dyDescent="0.4">
      <c r="A486" s="7"/>
      <c r="B486" s="30"/>
      <c r="C486" s="31"/>
      <c r="D486" s="8"/>
      <c r="E486" s="8"/>
      <c r="F486" s="9"/>
      <c r="G486" s="9"/>
      <c r="H486" s="9"/>
      <c r="I486" s="9"/>
    </row>
    <row r="487" spans="1:9" x14ac:dyDescent="0.4">
      <c r="A487" s="7"/>
      <c r="B487" s="30"/>
      <c r="C487" s="31"/>
      <c r="D487" s="8"/>
      <c r="E487" s="8"/>
      <c r="F487" s="9"/>
      <c r="G487" s="9"/>
      <c r="H487" s="9"/>
      <c r="I487" s="9"/>
    </row>
    <row r="488" spans="1:9" x14ac:dyDescent="0.4">
      <c r="A488" s="7"/>
      <c r="B488" s="30"/>
      <c r="C488" s="31"/>
      <c r="D488" s="8"/>
      <c r="E488" s="8"/>
      <c r="F488" s="9"/>
      <c r="G488" s="9"/>
      <c r="H488" s="9"/>
      <c r="I488" s="9"/>
    </row>
    <row r="489" spans="1:9" x14ac:dyDescent="0.4">
      <c r="A489" s="7"/>
      <c r="B489" s="30"/>
      <c r="C489" s="31"/>
      <c r="D489" s="8"/>
      <c r="E489" s="8"/>
      <c r="F489" s="9"/>
      <c r="G489" s="9"/>
      <c r="H489" s="9"/>
      <c r="I489" s="9"/>
    </row>
    <row r="490" spans="1:9" x14ac:dyDescent="0.4">
      <c r="A490" s="7"/>
      <c r="B490" s="30"/>
      <c r="C490" s="31"/>
      <c r="D490" s="8"/>
      <c r="E490" s="8"/>
      <c r="F490" s="9"/>
      <c r="G490" s="9"/>
      <c r="H490" s="9"/>
      <c r="I490" s="9"/>
    </row>
    <row r="491" spans="1:9" x14ac:dyDescent="0.4">
      <c r="A491" s="7"/>
      <c r="B491" s="30"/>
      <c r="C491" s="31"/>
      <c r="D491" s="8"/>
      <c r="E491" s="8"/>
      <c r="F491" s="9"/>
      <c r="G491" s="9"/>
      <c r="H491" s="9"/>
      <c r="I491" s="9"/>
    </row>
    <row r="492" spans="1:9" x14ac:dyDescent="0.4">
      <c r="A492" s="7"/>
      <c r="B492" s="30"/>
      <c r="C492" s="31"/>
      <c r="D492" s="8"/>
      <c r="E492" s="8"/>
      <c r="F492" s="9"/>
      <c r="G492" s="9"/>
      <c r="H492" s="9"/>
      <c r="I492" s="9"/>
    </row>
    <row r="493" spans="1:9" x14ac:dyDescent="0.4">
      <c r="A493" s="7"/>
      <c r="B493" s="30"/>
      <c r="C493" s="31"/>
      <c r="D493" s="8"/>
      <c r="E493" s="8"/>
      <c r="F493" s="9"/>
      <c r="G493" s="9"/>
      <c r="H493" s="9"/>
      <c r="I493" s="9"/>
    </row>
    <row r="494" spans="1:9" x14ac:dyDescent="0.4">
      <c r="A494" s="7"/>
      <c r="B494" s="30"/>
      <c r="C494" s="31"/>
      <c r="D494" s="8"/>
      <c r="E494" s="8"/>
      <c r="F494" s="9"/>
      <c r="G494" s="9"/>
      <c r="H494" s="9"/>
      <c r="I494" s="9"/>
    </row>
    <row r="495" spans="1:9" x14ac:dyDescent="0.4">
      <c r="A495" s="7"/>
      <c r="B495" s="30"/>
      <c r="C495" s="31"/>
      <c r="D495" s="8"/>
      <c r="E495" s="8"/>
      <c r="F495" s="9"/>
      <c r="G495" s="9"/>
      <c r="H495" s="9"/>
      <c r="I495" s="9"/>
    </row>
    <row r="496" spans="1:9" x14ac:dyDescent="0.4">
      <c r="A496" s="7"/>
      <c r="B496" s="30"/>
      <c r="C496" s="31"/>
      <c r="D496" s="8"/>
      <c r="E496" s="8"/>
      <c r="F496" s="9"/>
      <c r="G496" s="9"/>
      <c r="H496" s="9"/>
      <c r="I496" s="9"/>
    </row>
    <row r="497" spans="1:9" x14ac:dyDescent="0.4">
      <c r="A497" s="7"/>
      <c r="B497" s="30"/>
      <c r="C497" s="31"/>
      <c r="D497" s="8"/>
      <c r="E497" s="8"/>
      <c r="F497" s="9"/>
      <c r="G497" s="9"/>
      <c r="H497" s="9"/>
      <c r="I497" s="9"/>
    </row>
    <row r="498" spans="1:9" x14ac:dyDescent="0.4">
      <c r="A498" s="7"/>
      <c r="B498" s="30"/>
      <c r="C498" s="31"/>
      <c r="D498" s="8"/>
      <c r="E498" s="8"/>
      <c r="F498" s="9"/>
      <c r="G498" s="9"/>
      <c r="H498" s="9"/>
      <c r="I498" s="9"/>
    </row>
    <row r="499" spans="1:9" x14ac:dyDescent="0.4">
      <c r="A499" s="7"/>
      <c r="B499" s="30"/>
      <c r="C499" s="31"/>
      <c r="D499" s="8"/>
      <c r="E499" s="8"/>
      <c r="F499" s="9"/>
      <c r="G499" s="9"/>
      <c r="H499" s="9"/>
      <c r="I499" s="9"/>
    </row>
    <row r="500" spans="1:9" x14ac:dyDescent="0.4">
      <c r="A500" s="7"/>
      <c r="B500" s="30"/>
      <c r="C500" s="31"/>
      <c r="D500" s="8"/>
      <c r="E500" s="8"/>
      <c r="F500" s="9"/>
      <c r="G500" s="9"/>
      <c r="H500" s="9"/>
      <c r="I500" s="9"/>
    </row>
    <row r="501" spans="1:9" x14ac:dyDescent="0.4">
      <c r="A501" s="7"/>
      <c r="B501" s="30"/>
      <c r="C501" s="31"/>
      <c r="D501" s="8"/>
      <c r="E501" s="8"/>
      <c r="F501" s="9"/>
      <c r="G501" s="9"/>
      <c r="H501" s="9"/>
      <c r="I501" s="9"/>
    </row>
    <row r="502" spans="1:9" x14ac:dyDescent="0.4">
      <c r="A502" s="7"/>
      <c r="B502" s="30"/>
      <c r="C502" s="31"/>
      <c r="D502" s="8"/>
      <c r="E502" s="8"/>
      <c r="F502" s="9"/>
      <c r="G502" s="9"/>
      <c r="H502" s="9"/>
      <c r="I502" s="9"/>
    </row>
    <row r="503" spans="1:9" x14ac:dyDescent="0.4">
      <c r="A503" s="7"/>
      <c r="B503" s="30"/>
      <c r="C503" s="31"/>
      <c r="D503" s="8"/>
      <c r="E503" s="8"/>
      <c r="F503" s="9"/>
      <c r="G503" s="9"/>
      <c r="H503" s="9"/>
      <c r="I503" s="9"/>
    </row>
    <row r="504" spans="1:9" x14ac:dyDescent="0.4">
      <c r="A504" s="7"/>
      <c r="B504" s="30"/>
      <c r="C504" s="31"/>
      <c r="D504" s="8"/>
      <c r="E504" s="8"/>
      <c r="F504" s="9"/>
      <c r="G504" s="9"/>
      <c r="H504" s="9"/>
      <c r="I504" s="9"/>
    </row>
    <row r="505" spans="1:9" x14ac:dyDescent="0.4">
      <c r="A505" s="7"/>
      <c r="B505" s="30"/>
      <c r="C505" s="31"/>
      <c r="D505" s="8"/>
      <c r="E505" s="8"/>
      <c r="F505" s="9"/>
      <c r="G505" s="9"/>
      <c r="H505" s="9"/>
      <c r="I505" s="9"/>
    </row>
    <row r="506" spans="1:9" x14ac:dyDescent="0.4">
      <c r="A506" s="7"/>
      <c r="B506" s="30"/>
      <c r="C506" s="31"/>
      <c r="D506" s="8"/>
      <c r="E506" s="8"/>
      <c r="F506" s="9"/>
      <c r="G506" s="9"/>
      <c r="H506" s="9"/>
      <c r="I506" s="9"/>
    </row>
    <row r="507" spans="1:9" x14ac:dyDescent="0.4">
      <c r="A507" s="7"/>
      <c r="B507" s="30"/>
      <c r="C507" s="31"/>
      <c r="D507" s="8"/>
      <c r="E507" s="8"/>
      <c r="F507" s="9"/>
      <c r="G507" s="9"/>
      <c r="H507" s="9"/>
      <c r="I507" s="9"/>
    </row>
    <row r="508" spans="1:9" x14ac:dyDescent="0.4">
      <c r="A508" s="7"/>
      <c r="B508" s="30"/>
      <c r="C508" s="31"/>
      <c r="D508" s="8"/>
      <c r="E508" s="8"/>
      <c r="F508" s="9"/>
      <c r="G508" s="9"/>
      <c r="H508" s="9"/>
      <c r="I508" s="9"/>
    </row>
    <row r="509" spans="1:9" x14ac:dyDescent="0.4">
      <c r="A509" s="7"/>
      <c r="B509" s="30"/>
      <c r="C509" s="31"/>
      <c r="D509" s="8"/>
      <c r="E509" s="8"/>
      <c r="F509" s="9"/>
      <c r="G509" s="9"/>
      <c r="H509" s="9"/>
      <c r="I509" s="9"/>
    </row>
    <row r="510" spans="1:9" x14ac:dyDescent="0.4">
      <c r="A510" s="7"/>
      <c r="B510" s="30"/>
      <c r="C510" s="31"/>
      <c r="D510" s="8"/>
      <c r="E510" s="8"/>
      <c r="F510" s="9"/>
      <c r="G510" s="9"/>
      <c r="H510" s="9"/>
      <c r="I510" s="9"/>
    </row>
    <row r="511" spans="1:9" x14ac:dyDescent="0.4">
      <c r="A511" s="7"/>
      <c r="B511" s="30"/>
      <c r="C511" s="31"/>
      <c r="D511" s="8"/>
      <c r="E511" s="8"/>
      <c r="F511" s="9"/>
      <c r="G511" s="9"/>
      <c r="H511" s="9"/>
      <c r="I511" s="9"/>
    </row>
    <row r="512" spans="1:9" x14ac:dyDescent="0.4">
      <c r="A512" s="7"/>
      <c r="B512" s="30"/>
      <c r="C512" s="31"/>
      <c r="D512" s="8"/>
      <c r="E512" s="8"/>
      <c r="F512" s="9"/>
      <c r="G512" s="9"/>
      <c r="H512" s="9"/>
      <c r="I512" s="9"/>
    </row>
    <row r="513" spans="1:9" x14ac:dyDescent="0.4">
      <c r="A513" s="7"/>
      <c r="B513" s="30"/>
      <c r="C513" s="31"/>
      <c r="D513" s="8"/>
      <c r="E513" s="8"/>
      <c r="F513" s="9"/>
      <c r="G513" s="9"/>
      <c r="H513" s="9"/>
      <c r="I513" s="9"/>
    </row>
    <row r="514" spans="1:9" x14ac:dyDescent="0.4">
      <c r="A514" s="7"/>
      <c r="B514" s="30"/>
      <c r="C514" s="31"/>
      <c r="D514" s="8"/>
      <c r="E514" s="8"/>
      <c r="F514" s="9"/>
      <c r="G514" s="9"/>
      <c r="H514" s="9"/>
      <c r="I514" s="9"/>
    </row>
    <row r="515" spans="1:9" x14ac:dyDescent="0.4">
      <c r="A515" s="7"/>
      <c r="B515" s="30"/>
      <c r="C515" s="31"/>
      <c r="D515" s="8"/>
      <c r="E515" s="8"/>
      <c r="F515" s="9"/>
      <c r="G515" s="9"/>
      <c r="H515" s="9"/>
      <c r="I515" s="9"/>
    </row>
    <row r="516" spans="1:9" x14ac:dyDescent="0.4">
      <c r="A516" s="7"/>
      <c r="B516" s="30"/>
      <c r="C516" s="31"/>
      <c r="D516" s="8"/>
      <c r="E516" s="8"/>
      <c r="F516" s="9"/>
      <c r="G516" s="9"/>
      <c r="H516" s="9"/>
      <c r="I516" s="9"/>
    </row>
    <row r="517" spans="1:9" x14ac:dyDescent="0.4">
      <c r="A517" s="7"/>
      <c r="B517" s="30"/>
      <c r="C517" s="31"/>
      <c r="D517" s="8"/>
      <c r="E517" s="8"/>
      <c r="F517" s="9"/>
      <c r="G517" s="9"/>
      <c r="H517" s="9"/>
      <c r="I517" s="9"/>
    </row>
    <row r="518" spans="1:9" x14ac:dyDescent="0.4">
      <c r="A518" s="7"/>
      <c r="B518" s="30"/>
      <c r="C518" s="31"/>
      <c r="D518" s="8"/>
      <c r="E518" s="8"/>
      <c r="F518" s="9"/>
      <c r="G518" s="9"/>
      <c r="H518" s="9"/>
      <c r="I518" s="9"/>
    </row>
    <row r="519" spans="1:9" x14ac:dyDescent="0.4">
      <c r="A519" s="7"/>
      <c r="B519" s="30"/>
      <c r="C519" s="31"/>
      <c r="D519" s="8"/>
      <c r="E519" s="8"/>
      <c r="F519" s="9"/>
      <c r="G519" s="9"/>
      <c r="H519" s="9"/>
      <c r="I519" s="9"/>
    </row>
    <row r="520" spans="1:9" x14ac:dyDescent="0.4">
      <c r="A520" s="7"/>
      <c r="B520" s="30"/>
      <c r="C520" s="31"/>
      <c r="D520" s="8"/>
      <c r="E520" s="8"/>
      <c r="F520" s="9"/>
      <c r="G520" s="9"/>
      <c r="H520" s="9"/>
      <c r="I520" s="9"/>
    </row>
    <row r="521" spans="1:9" x14ac:dyDescent="0.4">
      <c r="A521" s="7"/>
      <c r="B521" s="30"/>
      <c r="C521" s="31"/>
      <c r="D521" s="8"/>
      <c r="E521" s="8"/>
      <c r="F521" s="9"/>
      <c r="G521" s="9"/>
      <c r="H521" s="9"/>
      <c r="I521" s="9"/>
    </row>
    <row r="522" spans="1:9" x14ac:dyDescent="0.4">
      <c r="A522" s="7"/>
      <c r="B522" s="30"/>
      <c r="C522" s="31"/>
      <c r="D522" s="8"/>
      <c r="E522" s="8"/>
      <c r="F522" s="9"/>
      <c r="G522" s="9"/>
      <c r="H522" s="9"/>
      <c r="I522" s="9"/>
    </row>
    <row r="523" spans="1:9" x14ac:dyDescent="0.4">
      <c r="A523" s="7"/>
      <c r="B523" s="30"/>
      <c r="C523" s="31"/>
      <c r="D523" s="8"/>
      <c r="E523" s="8"/>
      <c r="F523" s="9"/>
      <c r="G523" s="9"/>
      <c r="H523" s="9"/>
      <c r="I523" s="9"/>
    </row>
    <row r="524" spans="1:9" x14ac:dyDescent="0.4">
      <c r="A524" s="7"/>
      <c r="B524" s="30"/>
      <c r="C524" s="31"/>
      <c r="D524" s="8"/>
      <c r="E524" s="8"/>
      <c r="F524" s="9"/>
      <c r="G524" s="9"/>
      <c r="H524" s="9"/>
      <c r="I524" s="9"/>
    </row>
    <row r="525" spans="1:9" x14ac:dyDescent="0.4">
      <c r="A525" s="7"/>
      <c r="B525" s="30"/>
      <c r="C525" s="31"/>
      <c r="D525" s="8"/>
      <c r="E525" s="8"/>
      <c r="F525" s="9"/>
      <c r="G525" s="9"/>
      <c r="H525" s="9"/>
      <c r="I525" s="9"/>
    </row>
    <row r="526" spans="1:9" x14ac:dyDescent="0.4">
      <c r="A526" s="7"/>
      <c r="B526" s="30"/>
      <c r="C526" s="31"/>
      <c r="D526" s="8"/>
      <c r="E526" s="8"/>
      <c r="F526" s="9"/>
      <c r="G526" s="9"/>
      <c r="H526" s="9"/>
      <c r="I526" s="9"/>
    </row>
    <row r="527" spans="1:9" x14ac:dyDescent="0.4">
      <c r="A527" s="7"/>
      <c r="B527" s="30"/>
      <c r="C527" s="31"/>
      <c r="D527" s="8"/>
      <c r="E527" s="8"/>
      <c r="F527" s="9"/>
      <c r="G527" s="9"/>
      <c r="H527" s="9"/>
      <c r="I527" s="9"/>
    </row>
    <row r="528" spans="1:9" x14ac:dyDescent="0.4">
      <c r="A528" s="7"/>
      <c r="B528" s="30"/>
      <c r="C528" s="31"/>
      <c r="D528" s="8"/>
      <c r="E528" s="8"/>
      <c r="F528" s="9"/>
      <c r="G528" s="9"/>
      <c r="H528" s="9"/>
      <c r="I528" s="9"/>
    </row>
    <row r="529" spans="1:9" x14ac:dyDescent="0.4">
      <c r="A529" s="7"/>
      <c r="B529" s="30"/>
      <c r="C529" s="31"/>
      <c r="D529" s="8"/>
      <c r="E529" s="8"/>
      <c r="F529" s="9"/>
      <c r="G529" s="9"/>
      <c r="H529" s="9"/>
      <c r="I529" s="9"/>
    </row>
    <row r="530" spans="1:9" x14ac:dyDescent="0.4">
      <c r="A530" s="7"/>
      <c r="B530" s="30"/>
      <c r="C530" s="31"/>
      <c r="D530" s="8"/>
      <c r="E530" s="8"/>
      <c r="F530" s="9"/>
      <c r="G530" s="9"/>
      <c r="H530" s="9"/>
      <c r="I530" s="9"/>
    </row>
    <row r="531" spans="1:9" x14ac:dyDescent="0.4">
      <c r="A531" s="7"/>
      <c r="B531" s="30"/>
      <c r="C531" s="31"/>
      <c r="D531" s="8"/>
      <c r="E531" s="8"/>
      <c r="F531" s="9"/>
      <c r="G531" s="9"/>
      <c r="H531" s="9"/>
      <c r="I531" s="9"/>
    </row>
    <row r="532" spans="1:9" x14ac:dyDescent="0.4">
      <c r="A532" s="7"/>
      <c r="B532" s="30"/>
      <c r="C532" s="31"/>
      <c r="D532" s="8"/>
      <c r="E532" s="8"/>
      <c r="F532" s="9"/>
      <c r="G532" s="9"/>
      <c r="H532" s="9"/>
      <c r="I532" s="9"/>
    </row>
    <row r="533" spans="1:9" x14ac:dyDescent="0.4">
      <c r="A533" s="7"/>
      <c r="B533" s="30"/>
      <c r="C533" s="31"/>
      <c r="D533" s="8"/>
      <c r="E533" s="8"/>
      <c r="F533" s="9"/>
      <c r="G533" s="9"/>
      <c r="H533" s="9"/>
      <c r="I533" s="9"/>
    </row>
    <row r="534" spans="1:9" x14ac:dyDescent="0.4">
      <c r="A534" s="7"/>
      <c r="B534" s="30"/>
      <c r="C534" s="31"/>
      <c r="D534" s="8"/>
      <c r="E534" s="8"/>
      <c r="F534" s="9"/>
      <c r="G534" s="9"/>
      <c r="H534" s="9"/>
      <c r="I534" s="9"/>
    </row>
    <row r="535" spans="1:9" x14ac:dyDescent="0.4">
      <c r="A535" s="7"/>
      <c r="B535" s="30"/>
      <c r="C535" s="31"/>
      <c r="D535" s="8"/>
      <c r="E535" s="8"/>
      <c r="F535" s="9"/>
      <c r="G535" s="9"/>
      <c r="H535" s="9"/>
      <c r="I535" s="9"/>
    </row>
    <row r="536" spans="1:9" x14ac:dyDescent="0.4">
      <c r="A536" s="7"/>
      <c r="B536" s="30"/>
      <c r="C536" s="31"/>
      <c r="D536" s="8"/>
      <c r="E536" s="8"/>
      <c r="F536" s="9"/>
      <c r="G536" s="9"/>
      <c r="H536" s="9"/>
      <c r="I536" s="9"/>
    </row>
    <row r="537" spans="1:9" x14ac:dyDescent="0.4">
      <c r="A537" s="7"/>
      <c r="B537" s="30"/>
      <c r="C537" s="31"/>
      <c r="D537" s="8"/>
      <c r="E537" s="8"/>
      <c r="F537" s="9"/>
      <c r="G537" s="9"/>
      <c r="H537" s="9"/>
      <c r="I537" s="9"/>
    </row>
    <row r="538" spans="1:9" x14ac:dyDescent="0.4">
      <c r="A538" s="7"/>
      <c r="B538" s="30"/>
      <c r="C538" s="31"/>
      <c r="D538" s="8"/>
      <c r="E538" s="8"/>
      <c r="F538" s="9"/>
      <c r="G538" s="9"/>
      <c r="H538" s="9"/>
      <c r="I538" s="9"/>
    </row>
    <row r="539" spans="1:9" x14ac:dyDescent="0.4">
      <c r="A539" s="7"/>
      <c r="B539" s="30"/>
      <c r="C539" s="31"/>
      <c r="D539" s="8"/>
      <c r="E539" s="8"/>
      <c r="F539" s="9"/>
      <c r="G539" s="9"/>
      <c r="H539" s="9"/>
      <c r="I539" s="9"/>
    </row>
    <row r="540" spans="1:9" x14ac:dyDescent="0.4">
      <c r="A540" s="7"/>
      <c r="B540" s="30"/>
      <c r="C540" s="31"/>
      <c r="D540" s="8"/>
      <c r="E540" s="8"/>
      <c r="F540" s="9"/>
      <c r="G540" s="9"/>
      <c r="H540" s="9"/>
      <c r="I540" s="9"/>
    </row>
    <row r="541" spans="1:9" x14ac:dyDescent="0.4">
      <c r="A541" s="7"/>
      <c r="B541" s="30"/>
      <c r="C541" s="31"/>
      <c r="D541" s="8"/>
      <c r="E541" s="8"/>
      <c r="F541" s="9"/>
      <c r="G541" s="9"/>
      <c r="H541" s="9"/>
      <c r="I541" s="9"/>
    </row>
    <row r="542" spans="1:9" x14ac:dyDescent="0.4">
      <c r="A542" s="7"/>
      <c r="B542" s="30"/>
      <c r="C542" s="31"/>
      <c r="D542" s="8"/>
      <c r="E542" s="8"/>
      <c r="F542" s="9"/>
      <c r="G542" s="9"/>
      <c r="H542" s="9"/>
      <c r="I542" s="9"/>
    </row>
    <row r="543" spans="1:9" x14ac:dyDescent="0.4">
      <c r="A543" s="7"/>
      <c r="B543" s="30"/>
      <c r="C543" s="31"/>
      <c r="D543" s="8"/>
      <c r="E543" s="8"/>
      <c r="F543" s="9"/>
      <c r="G543" s="9"/>
      <c r="H543" s="9"/>
      <c r="I543" s="9"/>
    </row>
    <row r="544" spans="1:9" x14ac:dyDescent="0.4">
      <c r="A544" s="7"/>
      <c r="B544" s="30"/>
      <c r="C544" s="31"/>
      <c r="D544" s="8"/>
      <c r="E544" s="8"/>
      <c r="F544" s="9"/>
      <c r="G544" s="9"/>
      <c r="H544" s="9"/>
      <c r="I544" s="9"/>
    </row>
    <row r="545" spans="1:9" x14ac:dyDescent="0.4">
      <c r="A545" s="7"/>
      <c r="B545" s="30"/>
      <c r="C545" s="31"/>
      <c r="D545" s="8"/>
      <c r="E545" s="8"/>
      <c r="F545" s="9"/>
      <c r="G545" s="9"/>
      <c r="H545" s="9"/>
      <c r="I545" s="9"/>
    </row>
    <row r="546" spans="1:9" x14ac:dyDescent="0.4">
      <c r="A546" s="7"/>
      <c r="B546" s="30"/>
      <c r="C546" s="31"/>
      <c r="D546" s="8"/>
      <c r="E546" s="8"/>
      <c r="F546" s="9"/>
      <c r="G546" s="9"/>
      <c r="H546" s="9"/>
      <c r="I546" s="9"/>
    </row>
    <row r="547" spans="1:9" x14ac:dyDescent="0.4">
      <c r="A547" s="7"/>
      <c r="B547" s="30"/>
      <c r="C547" s="31"/>
      <c r="D547" s="8"/>
      <c r="E547" s="8"/>
      <c r="F547" s="9"/>
      <c r="G547" s="9"/>
      <c r="H547" s="9"/>
      <c r="I547" s="9"/>
    </row>
    <row r="548" spans="1:9" x14ac:dyDescent="0.4">
      <c r="A548" s="7"/>
      <c r="B548" s="30"/>
      <c r="C548" s="31"/>
      <c r="D548" s="8"/>
      <c r="E548" s="8"/>
      <c r="F548" s="9"/>
      <c r="G548" s="9"/>
      <c r="H548" s="9"/>
      <c r="I548" s="9"/>
    </row>
    <row r="549" spans="1:9" x14ac:dyDescent="0.4">
      <c r="A549" s="7"/>
      <c r="B549" s="30"/>
      <c r="C549" s="31"/>
      <c r="D549" s="8"/>
      <c r="E549" s="8"/>
      <c r="F549" s="9"/>
      <c r="G549" s="9"/>
      <c r="H549" s="9"/>
      <c r="I549" s="9"/>
    </row>
    <row r="550" spans="1:9" x14ac:dyDescent="0.4">
      <c r="A550" s="7"/>
      <c r="B550" s="30"/>
      <c r="C550" s="31"/>
      <c r="D550" s="8"/>
      <c r="E550" s="8"/>
      <c r="F550" s="9"/>
      <c r="G550" s="9"/>
      <c r="H550" s="9"/>
      <c r="I550" s="9"/>
    </row>
    <row r="551" spans="1:9" x14ac:dyDescent="0.4">
      <c r="A551" s="7"/>
      <c r="B551" s="30"/>
      <c r="C551" s="31"/>
      <c r="D551" s="8"/>
      <c r="E551" s="8"/>
      <c r="F551" s="9"/>
      <c r="G551" s="9"/>
      <c r="H551" s="9"/>
      <c r="I551" s="9"/>
    </row>
    <row r="552" spans="1:9" x14ac:dyDescent="0.4">
      <c r="A552" s="7"/>
      <c r="B552" s="30"/>
      <c r="C552" s="31"/>
      <c r="D552" s="8"/>
      <c r="E552" s="8"/>
      <c r="F552" s="9"/>
      <c r="G552" s="9"/>
      <c r="H552" s="9"/>
      <c r="I552" s="9"/>
    </row>
    <row r="553" spans="1:9" x14ac:dyDescent="0.4">
      <c r="A553" s="7"/>
      <c r="B553" s="30"/>
      <c r="C553" s="31"/>
      <c r="D553" s="8"/>
      <c r="E553" s="8"/>
      <c r="F553" s="9"/>
      <c r="G553" s="9"/>
      <c r="H553" s="9"/>
      <c r="I553" s="9"/>
    </row>
    <row r="554" spans="1:9" x14ac:dyDescent="0.4">
      <c r="A554" s="7"/>
      <c r="B554" s="30"/>
      <c r="C554" s="31"/>
      <c r="D554" s="8"/>
      <c r="E554" s="8"/>
      <c r="F554" s="9"/>
      <c r="G554" s="9"/>
      <c r="H554" s="9"/>
      <c r="I554" s="9"/>
    </row>
    <row r="555" spans="1:9" x14ac:dyDescent="0.4">
      <c r="A555" s="7"/>
      <c r="B555" s="30"/>
      <c r="C555" s="31"/>
      <c r="D555" s="8"/>
      <c r="E555" s="8"/>
      <c r="F555" s="9"/>
      <c r="G555" s="9"/>
      <c r="H555" s="9"/>
      <c r="I555" s="9"/>
    </row>
    <row r="556" spans="1:9" x14ac:dyDescent="0.4">
      <c r="A556" s="7"/>
      <c r="B556" s="30"/>
      <c r="C556" s="31"/>
      <c r="D556" s="8"/>
      <c r="E556" s="8"/>
      <c r="F556" s="9"/>
      <c r="G556" s="9"/>
      <c r="H556" s="9"/>
      <c r="I556" s="9"/>
    </row>
    <row r="557" spans="1:9" x14ac:dyDescent="0.4">
      <c r="A557" s="7"/>
      <c r="B557" s="30"/>
      <c r="C557" s="31"/>
      <c r="D557" s="8"/>
      <c r="E557" s="8"/>
      <c r="F557" s="9"/>
      <c r="G557" s="9"/>
      <c r="H557" s="9"/>
      <c r="I557" s="9"/>
    </row>
    <row r="558" spans="1:9" x14ac:dyDescent="0.4">
      <c r="A558" s="7"/>
      <c r="B558" s="30"/>
      <c r="C558" s="31"/>
      <c r="D558" s="8"/>
      <c r="E558" s="8"/>
      <c r="F558" s="9"/>
      <c r="G558" s="9"/>
      <c r="H558" s="9"/>
      <c r="I558" s="9"/>
    </row>
    <row r="559" spans="1:9" x14ac:dyDescent="0.4">
      <c r="A559" s="7"/>
      <c r="B559" s="30"/>
      <c r="C559" s="31"/>
      <c r="D559" s="8"/>
      <c r="E559" s="8"/>
      <c r="F559" s="9"/>
      <c r="G559" s="9"/>
      <c r="H559" s="9"/>
      <c r="I559" s="9"/>
    </row>
    <row r="560" spans="1:9" x14ac:dyDescent="0.4">
      <c r="A560" s="7"/>
      <c r="B560" s="30"/>
      <c r="C560" s="31"/>
      <c r="D560" s="8"/>
      <c r="E560" s="8"/>
      <c r="F560" s="9"/>
      <c r="G560" s="9"/>
      <c r="H560" s="9"/>
      <c r="I560" s="9"/>
    </row>
    <row r="561" spans="1:9" x14ac:dyDescent="0.4">
      <c r="A561" s="7"/>
      <c r="B561" s="30"/>
      <c r="C561" s="31"/>
      <c r="D561" s="8"/>
      <c r="E561" s="8"/>
      <c r="F561" s="9"/>
      <c r="G561" s="9"/>
      <c r="H561" s="9"/>
      <c r="I561" s="9"/>
    </row>
    <row r="562" spans="1:9" x14ac:dyDescent="0.4">
      <c r="A562" s="7"/>
      <c r="B562" s="30"/>
      <c r="C562" s="49"/>
      <c r="D562" s="1"/>
      <c r="E562" s="1"/>
      <c r="F562" s="2"/>
      <c r="G562" s="2"/>
      <c r="H562" s="2"/>
      <c r="I562" s="2"/>
    </row>
    <row r="563" spans="1:9" x14ac:dyDescent="0.4">
      <c r="A563" s="7"/>
      <c r="B563" s="30"/>
      <c r="C563" s="49"/>
      <c r="D563" s="1"/>
      <c r="E563" s="1"/>
      <c r="F563" s="2"/>
      <c r="G563" s="2"/>
      <c r="H563" s="2"/>
      <c r="I563" s="2"/>
    </row>
    <row r="564" spans="1:9" x14ac:dyDescent="0.4">
      <c r="A564" s="7"/>
      <c r="B564" s="30"/>
      <c r="C564" s="49"/>
      <c r="D564" s="1"/>
      <c r="E564" s="1"/>
      <c r="F564" s="2"/>
      <c r="G564" s="2"/>
      <c r="H564" s="2"/>
      <c r="I564" s="2"/>
    </row>
    <row r="565" spans="1:9" x14ac:dyDescent="0.4">
      <c r="A565" s="7"/>
      <c r="B565" s="30"/>
      <c r="C565" s="49"/>
      <c r="D565" s="1"/>
      <c r="E565" s="1"/>
      <c r="F565" s="2"/>
      <c r="G565" s="2"/>
      <c r="H565" s="2"/>
      <c r="I565" s="2"/>
    </row>
    <row r="566" spans="1:9" x14ac:dyDescent="0.4">
      <c r="A566" s="7"/>
      <c r="B566" s="30"/>
      <c r="C566" s="49"/>
      <c r="D566" s="1"/>
      <c r="E566" s="1"/>
      <c r="F566" s="2"/>
      <c r="G566" s="2"/>
      <c r="H566" s="2"/>
      <c r="I566" s="2"/>
    </row>
    <row r="567" spans="1:9" x14ac:dyDescent="0.4">
      <c r="A567" s="7"/>
      <c r="B567" s="30"/>
      <c r="C567" s="49"/>
      <c r="D567" s="1"/>
      <c r="E567" s="1"/>
      <c r="F567" s="2"/>
      <c r="G567" s="2"/>
      <c r="H567" s="2"/>
      <c r="I567" s="2"/>
    </row>
    <row r="568" spans="1:9" x14ac:dyDescent="0.4">
      <c r="A568" s="7"/>
      <c r="B568" s="30"/>
      <c r="C568" s="49"/>
      <c r="D568" s="1"/>
      <c r="E568" s="1"/>
      <c r="F568" s="2"/>
      <c r="G568" s="2"/>
      <c r="H568" s="2"/>
      <c r="I568" s="2"/>
    </row>
    <row r="569" spans="1:9" x14ac:dyDescent="0.4">
      <c r="A569" s="7"/>
      <c r="B569" s="30"/>
      <c r="C569" s="49"/>
      <c r="D569" s="1"/>
      <c r="E569" s="1"/>
      <c r="F569" s="2"/>
      <c r="G569" s="2"/>
      <c r="H569" s="2"/>
      <c r="I569" s="2"/>
    </row>
    <row r="570" spans="1:9" x14ac:dyDescent="0.4">
      <c r="A570" s="7"/>
      <c r="B570" s="30"/>
      <c r="C570" s="49"/>
      <c r="D570" s="1"/>
      <c r="E570" s="1"/>
      <c r="F570" s="2"/>
      <c r="G570" s="2"/>
      <c r="H570" s="2"/>
      <c r="I570" s="2"/>
    </row>
    <row r="571" spans="1:9" x14ac:dyDescent="0.4">
      <c r="A571" s="7"/>
      <c r="B571" s="30"/>
      <c r="C571" s="49"/>
      <c r="D571" s="1"/>
      <c r="E571" s="1"/>
      <c r="F571" s="2"/>
      <c r="G571" s="2"/>
      <c r="H571" s="2"/>
      <c r="I571" s="2"/>
    </row>
    <row r="572" spans="1:9" x14ac:dyDescent="0.4">
      <c r="A572" s="7"/>
      <c r="B572" s="30"/>
      <c r="C572" s="49"/>
      <c r="D572" s="1"/>
      <c r="E572" s="1"/>
      <c r="F572" s="2"/>
      <c r="G572" s="2"/>
      <c r="H572" s="2"/>
      <c r="I572" s="2"/>
    </row>
    <row r="573" spans="1:9" x14ac:dyDescent="0.4">
      <c r="A573" s="7"/>
      <c r="B573" s="30"/>
      <c r="C573" s="49"/>
      <c r="D573" s="1"/>
      <c r="E573" s="1"/>
      <c r="F573" s="2"/>
      <c r="G573" s="2"/>
      <c r="H573" s="2"/>
      <c r="I573" s="2"/>
    </row>
    <row r="574" spans="1:9" x14ac:dyDescent="0.4">
      <c r="A574" s="7"/>
      <c r="B574" s="30"/>
      <c r="C574" s="49"/>
      <c r="D574" s="1"/>
      <c r="E574" s="1"/>
      <c r="F574" s="2"/>
      <c r="G574" s="2"/>
      <c r="H574" s="2"/>
      <c r="I574" s="2"/>
    </row>
    <row r="575" spans="1:9" x14ac:dyDescent="0.4">
      <c r="A575" s="7"/>
      <c r="B575" s="30"/>
      <c r="C575" s="49"/>
      <c r="D575" s="1"/>
      <c r="E575" s="1"/>
      <c r="F575" s="2"/>
      <c r="G575" s="2"/>
      <c r="H575" s="2"/>
      <c r="I575" s="2"/>
    </row>
    <row r="576" spans="1:9" x14ac:dyDescent="0.4">
      <c r="A576" s="7"/>
      <c r="B576" s="30"/>
      <c r="C576" s="49"/>
      <c r="D576" s="1"/>
      <c r="E576" s="1"/>
      <c r="F576" s="2"/>
      <c r="G576" s="2"/>
      <c r="H576" s="2"/>
      <c r="I576" s="2"/>
    </row>
    <row r="577" spans="1:9" x14ac:dyDescent="0.4">
      <c r="A577" s="7"/>
      <c r="B577" s="30"/>
      <c r="C577" s="49"/>
      <c r="D577" s="1"/>
      <c r="E577" s="1"/>
      <c r="F577" s="2"/>
      <c r="G577" s="2"/>
      <c r="H577" s="2"/>
      <c r="I577" s="2"/>
    </row>
    <row r="578" spans="1:9" x14ac:dyDescent="0.4">
      <c r="A578" s="7"/>
      <c r="B578" s="30"/>
      <c r="C578" s="49"/>
      <c r="D578" s="1"/>
      <c r="E578" s="1"/>
      <c r="F578" s="2"/>
      <c r="G578" s="2"/>
      <c r="H578" s="2"/>
      <c r="I578" s="2"/>
    </row>
    <row r="579" spans="1:9" x14ac:dyDescent="0.4">
      <c r="A579" s="7"/>
      <c r="B579" s="30"/>
      <c r="C579" s="49"/>
      <c r="D579" s="1"/>
      <c r="E579" s="1"/>
      <c r="F579" s="2"/>
      <c r="G579" s="2"/>
      <c r="H579" s="2"/>
      <c r="I579" s="2"/>
    </row>
    <row r="580" spans="1:9" x14ac:dyDescent="0.4">
      <c r="A580" s="7"/>
      <c r="B580" s="30"/>
      <c r="C580" s="49"/>
      <c r="D580" s="1"/>
      <c r="E580" s="1"/>
      <c r="F580" s="2"/>
      <c r="G580" s="2"/>
      <c r="H580" s="2"/>
      <c r="I580" s="2"/>
    </row>
    <row r="581" spans="1:9" x14ac:dyDescent="0.4">
      <c r="A581" s="7"/>
      <c r="B581" s="30"/>
      <c r="C581" s="49"/>
      <c r="D581" s="1"/>
      <c r="E581" s="1"/>
      <c r="F581" s="2"/>
      <c r="G581" s="2"/>
      <c r="H581" s="2"/>
      <c r="I581" s="2"/>
    </row>
    <row r="582" spans="1:9" x14ac:dyDescent="0.4">
      <c r="A582" s="7"/>
      <c r="B582" s="30"/>
      <c r="C582" s="49"/>
      <c r="D582" s="1"/>
      <c r="E582" s="1"/>
      <c r="F582" s="2"/>
      <c r="G582" s="2"/>
      <c r="H582" s="2"/>
      <c r="I582" s="2"/>
    </row>
    <row r="583" spans="1:9" x14ac:dyDescent="0.4">
      <c r="A583" s="7"/>
      <c r="B583" s="30"/>
      <c r="C583" s="49"/>
      <c r="D583" s="1"/>
      <c r="E583" s="1"/>
      <c r="F583" s="2"/>
      <c r="G583" s="2"/>
      <c r="H583" s="2"/>
      <c r="I583" s="2"/>
    </row>
    <row r="584" spans="1:9" x14ac:dyDescent="0.4">
      <c r="A584" s="7"/>
      <c r="B584" s="30"/>
      <c r="C584" s="49"/>
      <c r="D584" s="1"/>
      <c r="E584" s="1"/>
      <c r="F584" s="2"/>
      <c r="G584" s="2"/>
      <c r="H584" s="2"/>
      <c r="I584" s="2"/>
    </row>
    <row r="585" spans="1:9" x14ac:dyDescent="0.4">
      <c r="A585" s="7"/>
      <c r="B585" s="30"/>
      <c r="C585" s="49"/>
      <c r="D585" s="1"/>
      <c r="E585" s="1"/>
      <c r="F585" s="2"/>
      <c r="G585" s="2"/>
      <c r="H585" s="2"/>
      <c r="I585" s="2"/>
    </row>
    <row r="586" spans="1:9" x14ac:dyDescent="0.4">
      <c r="A586" s="7"/>
      <c r="B586" s="30"/>
      <c r="C586" s="49"/>
      <c r="D586" s="1"/>
      <c r="E586" s="1"/>
      <c r="F586" s="2"/>
      <c r="G586" s="2"/>
      <c r="H586" s="2"/>
      <c r="I586" s="2"/>
    </row>
    <row r="587" spans="1:9" x14ac:dyDescent="0.4">
      <c r="A587" s="7"/>
      <c r="B587" s="30"/>
      <c r="C587" s="49"/>
      <c r="D587" s="1"/>
      <c r="E587" s="1"/>
      <c r="F587" s="2"/>
      <c r="G587" s="2"/>
      <c r="H587" s="2"/>
      <c r="I587" s="2"/>
    </row>
    <row r="588" spans="1:9" x14ac:dyDescent="0.4">
      <c r="A588" s="7"/>
      <c r="B588" s="30"/>
      <c r="C588" s="49"/>
      <c r="D588" s="1"/>
      <c r="E588" s="1"/>
      <c r="F588" s="2"/>
      <c r="G588" s="2"/>
      <c r="H588" s="2"/>
      <c r="I588" s="2"/>
    </row>
    <row r="589" spans="1:9" x14ac:dyDescent="0.4">
      <c r="A589" s="7"/>
      <c r="B589" s="30"/>
      <c r="C589" s="49"/>
      <c r="D589" s="1"/>
      <c r="E589" s="1"/>
      <c r="F589" s="2"/>
      <c r="G589" s="2"/>
      <c r="H589" s="2"/>
      <c r="I589" s="2"/>
    </row>
    <row r="590" spans="1:9" x14ac:dyDescent="0.4">
      <c r="A590" s="7"/>
      <c r="B590" s="30"/>
      <c r="C590" s="49"/>
      <c r="D590" s="1"/>
      <c r="E590" s="1"/>
      <c r="F590" s="2"/>
      <c r="G590" s="2"/>
      <c r="H590" s="2"/>
      <c r="I590" s="2"/>
    </row>
    <row r="591" spans="1:9" x14ac:dyDescent="0.4">
      <c r="A591" s="7"/>
      <c r="B591" s="30"/>
      <c r="C591" s="49"/>
      <c r="D591" s="1"/>
      <c r="E591" s="1"/>
      <c r="F591" s="2"/>
      <c r="G591" s="2"/>
      <c r="H591" s="2"/>
      <c r="I591" s="2"/>
    </row>
    <row r="592" spans="1:9" x14ac:dyDescent="0.4">
      <c r="A592" s="7"/>
      <c r="B592" s="30"/>
      <c r="C592" s="49"/>
      <c r="D592" s="1"/>
      <c r="E592" s="1"/>
      <c r="F592" s="2"/>
      <c r="G592" s="2"/>
      <c r="H592" s="2"/>
      <c r="I592" s="2"/>
    </row>
    <row r="593" spans="1:9" x14ac:dyDescent="0.4">
      <c r="A593" s="7"/>
      <c r="B593" s="30"/>
      <c r="C593" s="49"/>
      <c r="D593" s="1"/>
      <c r="E593" s="1"/>
      <c r="F593" s="2"/>
      <c r="G593" s="2"/>
      <c r="H593" s="2"/>
      <c r="I593" s="2"/>
    </row>
    <row r="594" spans="1:9" x14ac:dyDescent="0.4">
      <c r="A594" s="7"/>
      <c r="B594" s="30"/>
      <c r="C594" s="49"/>
      <c r="D594" s="1"/>
      <c r="E594" s="1"/>
      <c r="F594" s="2"/>
      <c r="G594" s="2"/>
      <c r="H594" s="2"/>
      <c r="I594" s="2"/>
    </row>
    <row r="595" spans="1:9" x14ac:dyDescent="0.4">
      <c r="A595" s="7"/>
      <c r="B595" s="30"/>
      <c r="C595" s="49"/>
      <c r="D595" s="1"/>
      <c r="E595" s="1"/>
      <c r="F595" s="2"/>
      <c r="G595" s="2"/>
      <c r="H595" s="2"/>
      <c r="I595" s="2"/>
    </row>
    <row r="596" spans="1:9" x14ac:dyDescent="0.4">
      <c r="A596" s="7"/>
      <c r="B596" s="30"/>
      <c r="C596" s="49"/>
      <c r="D596" s="1"/>
      <c r="E596" s="1"/>
      <c r="F596" s="2"/>
      <c r="G596" s="2"/>
      <c r="H596" s="2"/>
      <c r="I596" s="2"/>
    </row>
    <row r="597" spans="1:9" x14ac:dyDescent="0.4">
      <c r="A597" s="7"/>
      <c r="B597" s="30"/>
      <c r="C597" s="49"/>
      <c r="D597" s="1"/>
      <c r="E597" s="1"/>
      <c r="F597" s="2"/>
      <c r="G597" s="2"/>
      <c r="H597" s="2"/>
      <c r="I597" s="2"/>
    </row>
    <row r="598" spans="1:9" x14ac:dyDescent="0.4">
      <c r="A598" s="7"/>
      <c r="B598" s="30"/>
      <c r="C598" s="49"/>
      <c r="D598" s="1"/>
      <c r="E598" s="1"/>
      <c r="F598" s="2"/>
      <c r="G598" s="2"/>
      <c r="H598" s="2"/>
      <c r="I598" s="2"/>
    </row>
    <row r="599" spans="1:9" x14ac:dyDescent="0.4">
      <c r="A599" s="7"/>
      <c r="B599" s="30"/>
      <c r="C599" s="49"/>
      <c r="D599" s="1"/>
      <c r="E599" s="1"/>
      <c r="F599" s="2"/>
      <c r="G599" s="2"/>
      <c r="H599" s="2"/>
      <c r="I599" s="2"/>
    </row>
    <row r="600" spans="1:9" x14ac:dyDescent="0.4">
      <c r="A600" s="7"/>
      <c r="B600" s="30"/>
      <c r="C600" s="49"/>
      <c r="D600" s="1"/>
      <c r="E600" s="1"/>
      <c r="F600" s="2"/>
      <c r="G600" s="2"/>
      <c r="H600" s="2"/>
      <c r="I600" s="2"/>
    </row>
    <row r="601" spans="1:9" x14ac:dyDescent="0.4">
      <c r="A601" s="7"/>
      <c r="B601" s="30"/>
      <c r="C601" s="49"/>
      <c r="D601" s="1"/>
      <c r="E601" s="1"/>
      <c r="F601" s="2"/>
      <c r="G601" s="2"/>
      <c r="H601" s="2"/>
      <c r="I601" s="2"/>
    </row>
    <row r="602" spans="1:9" x14ac:dyDescent="0.4">
      <c r="A602" s="7"/>
      <c r="B602" s="30"/>
      <c r="C602" s="49"/>
      <c r="D602" s="1"/>
      <c r="E602" s="1"/>
      <c r="F602" s="2"/>
      <c r="G602" s="2"/>
      <c r="H602" s="2"/>
      <c r="I602" s="2"/>
    </row>
    <row r="603" spans="1:9" x14ac:dyDescent="0.4">
      <c r="A603" s="7"/>
      <c r="B603" s="30"/>
      <c r="C603" s="49"/>
      <c r="D603" s="1"/>
      <c r="E603" s="1"/>
      <c r="F603" s="2"/>
      <c r="G603" s="2"/>
      <c r="H603" s="2"/>
      <c r="I603" s="2"/>
    </row>
    <row r="604" spans="1:9" x14ac:dyDescent="0.4">
      <c r="A604" s="7"/>
      <c r="B604" s="30"/>
      <c r="C604" s="49"/>
      <c r="D604" s="1"/>
      <c r="E604" s="1"/>
      <c r="F604" s="2"/>
      <c r="G604" s="2"/>
      <c r="H604" s="2"/>
      <c r="I604" s="2"/>
    </row>
    <row r="605" spans="1:9" x14ac:dyDescent="0.4">
      <c r="A605" s="7"/>
      <c r="B605" s="30"/>
      <c r="C605" s="49"/>
      <c r="D605" s="1"/>
      <c r="E605" s="1"/>
      <c r="F605" s="2"/>
      <c r="G605" s="2"/>
      <c r="H605" s="2"/>
      <c r="I605" s="2"/>
    </row>
    <row r="606" spans="1:9" x14ac:dyDescent="0.4">
      <c r="A606" s="7"/>
      <c r="B606" s="30"/>
      <c r="C606" s="49"/>
      <c r="D606" s="1"/>
      <c r="E606" s="1"/>
      <c r="F606" s="2"/>
      <c r="G606" s="2"/>
      <c r="H606" s="2"/>
      <c r="I606" s="2"/>
    </row>
    <row r="607" spans="1:9" x14ac:dyDescent="0.4">
      <c r="A607" s="7"/>
      <c r="B607" s="30"/>
      <c r="C607" s="49"/>
      <c r="D607" s="1"/>
      <c r="E607" s="1"/>
      <c r="F607" s="2"/>
      <c r="G607" s="2"/>
      <c r="H607" s="2"/>
      <c r="I607" s="2"/>
    </row>
    <row r="608" spans="1:9" x14ac:dyDescent="0.4">
      <c r="A608" s="7"/>
      <c r="B608" s="30"/>
      <c r="C608" s="49"/>
      <c r="D608" s="1"/>
      <c r="E608" s="1"/>
      <c r="F608" s="2"/>
      <c r="G608" s="2"/>
      <c r="H608" s="2"/>
      <c r="I608" s="2"/>
    </row>
    <row r="609" spans="1:9" x14ac:dyDescent="0.4">
      <c r="A609" s="7"/>
      <c r="B609" s="30"/>
      <c r="C609" s="49"/>
      <c r="D609" s="1"/>
      <c r="E609" s="1"/>
      <c r="F609" s="2"/>
      <c r="G609" s="2"/>
      <c r="H609" s="2"/>
      <c r="I609" s="2"/>
    </row>
    <row r="610" spans="1:9" x14ac:dyDescent="0.4">
      <c r="A610" s="7"/>
      <c r="B610" s="30"/>
      <c r="C610" s="49"/>
      <c r="D610" s="1"/>
      <c r="E610" s="1"/>
      <c r="F610" s="2"/>
      <c r="G610" s="2"/>
      <c r="H610" s="2"/>
      <c r="I610" s="2"/>
    </row>
    <row r="611" spans="1:9" x14ac:dyDescent="0.4">
      <c r="A611" s="7"/>
      <c r="B611" s="30"/>
      <c r="C611" s="49"/>
      <c r="D611" s="1"/>
      <c r="E611" s="1"/>
      <c r="F611" s="2"/>
      <c r="G611" s="2"/>
      <c r="H611" s="2"/>
      <c r="I611" s="2"/>
    </row>
    <row r="612" spans="1:9" x14ac:dyDescent="0.4">
      <c r="A612" s="7"/>
      <c r="B612" s="30"/>
      <c r="C612" s="49"/>
      <c r="D612" s="1"/>
      <c r="E612" s="1"/>
      <c r="F612" s="2"/>
      <c r="G612" s="2"/>
      <c r="H612" s="2"/>
      <c r="I612" s="2"/>
    </row>
    <row r="613" spans="1:9" x14ac:dyDescent="0.4">
      <c r="A613" s="7"/>
      <c r="B613" s="30"/>
      <c r="C613" s="49"/>
      <c r="D613" s="1"/>
      <c r="E613" s="1"/>
      <c r="F613" s="2"/>
      <c r="G613" s="2"/>
      <c r="H613" s="2"/>
      <c r="I613" s="2"/>
    </row>
    <row r="614" spans="1:9" x14ac:dyDescent="0.4">
      <c r="A614" s="7"/>
      <c r="B614" s="30"/>
      <c r="C614" s="49"/>
      <c r="D614" s="1"/>
      <c r="E614" s="1"/>
      <c r="F614" s="2"/>
      <c r="G614" s="2"/>
      <c r="H614" s="2"/>
      <c r="I614" s="2"/>
    </row>
    <row r="615" spans="1:9" x14ac:dyDescent="0.4">
      <c r="A615" s="7"/>
      <c r="B615" s="30"/>
      <c r="C615" s="49"/>
      <c r="D615" s="1"/>
      <c r="E615" s="1"/>
      <c r="F615" s="2"/>
      <c r="G615" s="2"/>
      <c r="H615" s="2"/>
      <c r="I615" s="2"/>
    </row>
    <row r="616" spans="1:9" x14ac:dyDescent="0.4">
      <c r="A616" s="7"/>
      <c r="B616" s="30"/>
      <c r="C616" s="49"/>
      <c r="D616" s="1"/>
      <c r="E616" s="1"/>
      <c r="F616" s="2"/>
      <c r="G616" s="2"/>
      <c r="H616" s="2"/>
      <c r="I616" s="2"/>
    </row>
    <row r="617" spans="1:9" x14ac:dyDescent="0.4">
      <c r="A617" s="7"/>
      <c r="B617" s="30"/>
      <c r="C617" s="49"/>
      <c r="D617" s="1"/>
      <c r="E617" s="1"/>
      <c r="F617" s="2"/>
      <c r="G617" s="2"/>
      <c r="H617" s="2"/>
      <c r="I617" s="2"/>
    </row>
    <row r="618" spans="1:9" x14ac:dyDescent="0.4">
      <c r="A618" s="7"/>
      <c r="B618" s="30"/>
      <c r="C618" s="49"/>
      <c r="D618" s="1"/>
      <c r="E618" s="1"/>
      <c r="F618" s="2"/>
      <c r="G618" s="2"/>
      <c r="H618" s="2"/>
      <c r="I618" s="2"/>
    </row>
    <row r="619" spans="1:9" x14ac:dyDescent="0.4">
      <c r="A619" s="7"/>
      <c r="B619" s="30"/>
      <c r="C619" s="49"/>
      <c r="D619" s="1"/>
      <c r="E619" s="1"/>
      <c r="F619" s="2"/>
      <c r="G619" s="2"/>
      <c r="H619" s="2"/>
      <c r="I619" s="2"/>
    </row>
    <row r="620" spans="1:9" x14ac:dyDescent="0.4">
      <c r="A620" s="7"/>
      <c r="B620" s="30"/>
      <c r="C620" s="49"/>
      <c r="D620" s="1"/>
      <c r="E620" s="1"/>
      <c r="F620" s="2"/>
      <c r="G620" s="2"/>
      <c r="H620" s="2"/>
      <c r="I620" s="2"/>
    </row>
    <row r="621" spans="1:9" x14ac:dyDescent="0.4">
      <c r="A621" s="7"/>
      <c r="B621" s="30"/>
      <c r="C621" s="49"/>
      <c r="D621" s="1"/>
      <c r="E621" s="1"/>
      <c r="F621" s="2"/>
      <c r="G621" s="2"/>
      <c r="H621" s="2"/>
      <c r="I621" s="2"/>
    </row>
    <row r="622" spans="1:9" x14ac:dyDescent="0.4">
      <c r="A622" s="7"/>
      <c r="B622" s="30"/>
      <c r="C622" s="49"/>
      <c r="D622" s="1"/>
      <c r="E622" s="1"/>
      <c r="F622" s="2"/>
      <c r="G622" s="2"/>
      <c r="H622" s="2"/>
      <c r="I622" s="2"/>
    </row>
    <row r="623" spans="1:9" x14ac:dyDescent="0.4">
      <c r="A623" s="7"/>
      <c r="B623" s="30"/>
      <c r="C623" s="49"/>
      <c r="D623" s="1"/>
      <c r="E623" s="1"/>
      <c r="F623" s="2"/>
      <c r="G623" s="2"/>
      <c r="H623" s="2"/>
      <c r="I623" s="2"/>
    </row>
    <row r="624" spans="1:9" x14ac:dyDescent="0.4">
      <c r="A624" s="7"/>
      <c r="B624" s="30"/>
      <c r="C624" s="49"/>
      <c r="D624" s="1"/>
      <c r="E624" s="1"/>
      <c r="F624" s="2"/>
      <c r="G624" s="2"/>
      <c r="H624" s="2"/>
      <c r="I624" s="2"/>
    </row>
    <row r="625" spans="1:9" x14ac:dyDescent="0.4">
      <c r="A625" s="7"/>
      <c r="B625" s="30"/>
      <c r="C625" s="49"/>
      <c r="D625" s="1"/>
      <c r="E625" s="1"/>
      <c r="F625" s="2"/>
      <c r="G625" s="2"/>
      <c r="H625" s="2"/>
      <c r="I625" s="2"/>
    </row>
    <row r="626" spans="1:9" x14ac:dyDescent="0.4">
      <c r="A626" s="7"/>
      <c r="B626" s="30"/>
      <c r="C626" s="49"/>
      <c r="D626" s="1"/>
      <c r="E626" s="1"/>
      <c r="F626" s="2"/>
      <c r="G626" s="2"/>
      <c r="H626" s="2"/>
      <c r="I626" s="2"/>
    </row>
    <row r="627" spans="1:9" x14ac:dyDescent="0.4">
      <c r="A627" s="7"/>
      <c r="B627" s="30"/>
      <c r="C627" s="49"/>
      <c r="D627" s="1"/>
      <c r="E627" s="1"/>
      <c r="F627" s="2"/>
      <c r="G627" s="2"/>
      <c r="H627" s="2"/>
      <c r="I627" s="2"/>
    </row>
    <row r="628" spans="1:9" x14ac:dyDescent="0.4">
      <c r="A628" s="7"/>
      <c r="B628" s="30"/>
      <c r="C628" s="49"/>
      <c r="D628" s="1"/>
      <c r="E628" s="1"/>
      <c r="F628" s="2"/>
      <c r="G628" s="2"/>
      <c r="H628" s="2"/>
      <c r="I628" s="2"/>
    </row>
    <row r="629" spans="1:9" x14ac:dyDescent="0.4">
      <c r="A629" s="7"/>
      <c r="B629" s="30"/>
      <c r="C629" s="49"/>
      <c r="D629" s="1"/>
      <c r="E629" s="1"/>
      <c r="F629" s="2"/>
      <c r="G629" s="2"/>
      <c r="H629" s="2"/>
      <c r="I629" s="2"/>
    </row>
    <row r="630" spans="1:9" x14ac:dyDescent="0.4">
      <c r="A630" s="7"/>
      <c r="B630" s="30"/>
      <c r="C630" s="49"/>
      <c r="D630" s="1"/>
      <c r="E630" s="1"/>
      <c r="F630" s="2"/>
      <c r="G630" s="2"/>
      <c r="H630" s="2"/>
      <c r="I630" s="2"/>
    </row>
    <row r="631" spans="1:9" x14ac:dyDescent="0.4">
      <c r="A631" s="7"/>
      <c r="B631" s="30"/>
      <c r="C631" s="49"/>
      <c r="D631" s="1"/>
      <c r="E631" s="1"/>
      <c r="F631" s="2"/>
      <c r="G631" s="2"/>
      <c r="H631" s="2"/>
      <c r="I631" s="2"/>
    </row>
    <row r="632" spans="1:9" x14ac:dyDescent="0.4">
      <c r="A632" s="7"/>
      <c r="B632" s="30"/>
      <c r="C632" s="49"/>
      <c r="D632" s="1"/>
      <c r="E632" s="1"/>
      <c r="F632" s="2"/>
      <c r="G632" s="2"/>
      <c r="H632" s="2"/>
      <c r="I632" s="2"/>
    </row>
    <row r="633" spans="1:9" x14ac:dyDescent="0.4">
      <c r="A633" s="7"/>
      <c r="B633" s="30"/>
      <c r="C633" s="49"/>
      <c r="D633" s="1"/>
      <c r="E633" s="1"/>
      <c r="F633" s="2"/>
      <c r="G633" s="2"/>
      <c r="H633" s="2"/>
      <c r="I633" s="2"/>
    </row>
    <row r="634" spans="1:9" x14ac:dyDescent="0.4">
      <c r="A634" s="7"/>
      <c r="B634" s="30"/>
      <c r="C634" s="49"/>
      <c r="D634" s="1"/>
      <c r="E634" s="1"/>
      <c r="F634" s="2"/>
      <c r="G634" s="2"/>
      <c r="H634" s="2"/>
      <c r="I634" s="2"/>
    </row>
    <row r="635" spans="1:9" x14ac:dyDescent="0.4">
      <c r="A635" s="7"/>
      <c r="B635" s="30"/>
      <c r="C635" s="49"/>
      <c r="D635" s="1"/>
      <c r="E635" s="1"/>
      <c r="F635" s="2"/>
      <c r="G635" s="2"/>
      <c r="H635" s="2"/>
      <c r="I635" s="2"/>
    </row>
    <row r="636" spans="1:9" x14ac:dyDescent="0.4">
      <c r="A636" s="7"/>
      <c r="B636" s="30"/>
      <c r="C636" s="49"/>
      <c r="D636" s="1"/>
      <c r="E636" s="1"/>
      <c r="F636" s="2"/>
      <c r="G636" s="2"/>
      <c r="H636" s="2"/>
      <c r="I636" s="2"/>
    </row>
    <row r="637" spans="1:9" x14ac:dyDescent="0.4">
      <c r="A637" s="7"/>
      <c r="B637" s="30"/>
      <c r="C637" s="49"/>
      <c r="D637" s="1"/>
      <c r="E637" s="1"/>
      <c r="F637" s="2"/>
      <c r="G637" s="2"/>
      <c r="H637" s="2"/>
      <c r="I637" s="2"/>
    </row>
    <row r="638" spans="1:9" x14ac:dyDescent="0.4">
      <c r="A638" s="7"/>
      <c r="B638" s="30"/>
      <c r="C638" s="49"/>
      <c r="D638" s="1"/>
      <c r="E638" s="1"/>
      <c r="F638" s="2"/>
      <c r="G638" s="2"/>
      <c r="H638" s="2"/>
      <c r="I638" s="2"/>
    </row>
    <row r="639" spans="1:9" x14ac:dyDescent="0.4">
      <c r="A639" s="7"/>
      <c r="B639" s="30"/>
      <c r="C639" s="49"/>
      <c r="D639" s="1"/>
      <c r="E639" s="1"/>
      <c r="F639" s="2"/>
      <c r="G639" s="2"/>
      <c r="H639" s="2"/>
      <c r="I639" s="2"/>
    </row>
    <row r="640" spans="1:9" x14ac:dyDescent="0.4">
      <c r="A640" s="7"/>
      <c r="B640" s="30"/>
      <c r="C640" s="49"/>
      <c r="D640" s="1"/>
      <c r="E640" s="1"/>
      <c r="F640" s="2"/>
      <c r="G640" s="2"/>
      <c r="H640" s="2"/>
      <c r="I640" s="2"/>
    </row>
    <row r="641" spans="1:9" x14ac:dyDescent="0.4">
      <c r="A641" s="7"/>
      <c r="B641" s="30"/>
      <c r="C641" s="49"/>
      <c r="D641" s="1"/>
      <c r="E641" s="1"/>
      <c r="F641" s="2"/>
      <c r="G641" s="2"/>
      <c r="H641" s="2"/>
      <c r="I641" s="2"/>
    </row>
    <row r="642" spans="1:9" x14ac:dyDescent="0.4">
      <c r="A642" s="7"/>
      <c r="B642" s="30"/>
      <c r="C642" s="49"/>
      <c r="D642" s="1"/>
      <c r="E642" s="1"/>
      <c r="F642" s="2"/>
      <c r="G642" s="2"/>
      <c r="H642" s="2"/>
      <c r="I642" s="2"/>
    </row>
    <row r="643" spans="1:9" x14ac:dyDescent="0.4">
      <c r="A643" s="7"/>
      <c r="B643" s="30"/>
      <c r="C643" s="49"/>
      <c r="D643" s="1"/>
      <c r="E643" s="1"/>
      <c r="F643" s="2"/>
      <c r="G643" s="2"/>
      <c r="H643" s="2"/>
      <c r="I643" s="2"/>
    </row>
    <row r="644" spans="1:9" x14ac:dyDescent="0.4">
      <c r="A644" s="7"/>
      <c r="B644" s="30"/>
      <c r="C644" s="49"/>
      <c r="D644" s="1"/>
      <c r="E644" s="1"/>
      <c r="F644" s="2"/>
      <c r="G644" s="2"/>
      <c r="H644" s="2"/>
      <c r="I644" s="2"/>
    </row>
    <row r="645" spans="1:9" x14ac:dyDescent="0.4">
      <c r="A645" s="7"/>
      <c r="B645" s="30"/>
      <c r="C645" s="49"/>
      <c r="D645" s="1"/>
      <c r="E645" s="1"/>
      <c r="F645" s="2"/>
      <c r="G645" s="2"/>
      <c r="H645" s="2"/>
      <c r="I645" s="2"/>
    </row>
    <row r="646" spans="1:9" x14ac:dyDescent="0.4">
      <c r="A646" s="7"/>
      <c r="B646" s="30"/>
      <c r="C646" s="49"/>
      <c r="D646" s="1"/>
      <c r="E646" s="1"/>
      <c r="F646" s="2"/>
      <c r="G646" s="2"/>
      <c r="H646" s="2"/>
      <c r="I646" s="2"/>
    </row>
    <row r="647" spans="1:9" x14ac:dyDescent="0.4">
      <c r="A647" s="7"/>
      <c r="B647" s="30"/>
      <c r="C647" s="49"/>
      <c r="D647" s="1"/>
      <c r="E647" s="1"/>
      <c r="F647" s="2"/>
      <c r="G647" s="2"/>
      <c r="H647" s="2"/>
      <c r="I647" s="2"/>
    </row>
    <row r="648" spans="1:9" x14ac:dyDescent="0.4">
      <c r="A648" s="7"/>
      <c r="B648" s="30"/>
      <c r="C648" s="49"/>
      <c r="D648" s="1"/>
      <c r="E648" s="1"/>
      <c r="F648" s="2"/>
      <c r="G648" s="2"/>
      <c r="H648" s="2"/>
      <c r="I648" s="2"/>
    </row>
    <row r="649" spans="1:9" x14ac:dyDescent="0.4">
      <c r="A649" s="7"/>
      <c r="B649" s="30"/>
      <c r="C649" s="49"/>
      <c r="D649" s="1"/>
      <c r="E649" s="1"/>
      <c r="F649" s="2"/>
      <c r="G649" s="2"/>
      <c r="H649" s="2"/>
      <c r="I649" s="2"/>
    </row>
    <row r="650" spans="1:9" x14ac:dyDescent="0.4">
      <c r="A650" s="7"/>
      <c r="B650" s="30"/>
      <c r="C650" s="49"/>
      <c r="D650" s="1"/>
      <c r="E650" s="1"/>
      <c r="F650" s="2"/>
      <c r="G650" s="2"/>
      <c r="H650" s="2"/>
      <c r="I650" s="2"/>
    </row>
    <row r="651" spans="1:9" x14ac:dyDescent="0.4">
      <c r="A651" s="7"/>
      <c r="B651" s="30"/>
      <c r="C651" s="49"/>
      <c r="D651" s="1"/>
      <c r="E651" s="1"/>
      <c r="F651" s="2"/>
      <c r="G651" s="2"/>
      <c r="H651" s="2"/>
      <c r="I651" s="2"/>
    </row>
    <row r="652" spans="1:9" x14ac:dyDescent="0.4">
      <c r="A652" s="7"/>
      <c r="B652" s="30"/>
      <c r="C652" s="49"/>
      <c r="D652" s="1"/>
      <c r="E652" s="1"/>
      <c r="F652" s="2"/>
      <c r="G652" s="2"/>
      <c r="H652" s="2"/>
      <c r="I652" s="2"/>
    </row>
    <row r="653" spans="1:9" x14ac:dyDescent="0.4">
      <c r="A653" s="7"/>
      <c r="B653" s="30"/>
      <c r="C653" s="49"/>
      <c r="D653" s="1"/>
      <c r="E653" s="1"/>
      <c r="F653" s="2"/>
      <c r="G653" s="2"/>
      <c r="H653" s="2"/>
      <c r="I653" s="2"/>
    </row>
    <row r="654" spans="1:9" x14ac:dyDescent="0.4">
      <c r="A654" s="7"/>
      <c r="B654" s="30"/>
      <c r="C654" s="49"/>
      <c r="D654" s="1"/>
      <c r="E654" s="1"/>
      <c r="F654" s="2"/>
      <c r="G654" s="2"/>
      <c r="H654" s="2"/>
      <c r="I654" s="2"/>
    </row>
    <row r="655" spans="1:9" x14ac:dyDescent="0.4">
      <c r="A655" s="7"/>
      <c r="B655" s="30"/>
      <c r="C655" s="49"/>
      <c r="D655" s="1"/>
      <c r="E655" s="1"/>
      <c r="F655" s="2"/>
      <c r="G655" s="2"/>
      <c r="H655" s="2"/>
      <c r="I655" s="2"/>
    </row>
    <row r="656" spans="1:9" x14ac:dyDescent="0.4">
      <c r="A656" s="7"/>
      <c r="B656" s="30"/>
      <c r="C656" s="49"/>
      <c r="D656" s="1"/>
      <c r="E656" s="1"/>
      <c r="F656" s="2"/>
      <c r="G656" s="2"/>
      <c r="H656" s="2"/>
      <c r="I656" s="2"/>
    </row>
    <row r="657" spans="1:9" x14ac:dyDescent="0.4">
      <c r="A657" s="7"/>
      <c r="B657" s="30"/>
      <c r="C657" s="49"/>
      <c r="D657" s="1"/>
      <c r="E657" s="1"/>
      <c r="F657" s="2"/>
      <c r="G657" s="2"/>
      <c r="H657" s="2"/>
      <c r="I657" s="2"/>
    </row>
    <row r="658" spans="1:9" x14ac:dyDescent="0.4">
      <c r="A658" s="7"/>
      <c r="B658" s="30"/>
      <c r="C658" s="49"/>
      <c r="D658" s="1"/>
      <c r="E658" s="1"/>
      <c r="F658" s="2"/>
      <c r="G658" s="2"/>
      <c r="H658" s="2"/>
      <c r="I658" s="2"/>
    </row>
    <row r="659" spans="1:9" x14ac:dyDescent="0.4">
      <c r="A659" s="7"/>
      <c r="B659" s="30"/>
      <c r="C659" s="49"/>
      <c r="D659" s="1"/>
      <c r="E659" s="1"/>
      <c r="F659" s="2"/>
      <c r="G659" s="2"/>
      <c r="H659" s="2"/>
      <c r="I659" s="2"/>
    </row>
    <row r="660" spans="1:9" x14ac:dyDescent="0.4">
      <c r="A660" s="7"/>
      <c r="B660" s="30"/>
      <c r="C660" s="49"/>
      <c r="D660" s="1"/>
      <c r="E660" s="1"/>
      <c r="F660" s="2"/>
      <c r="G660" s="2"/>
      <c r="H660" s="2"/>
      <c r="I660" s="2"/>
    </row>
    <row r="661" spans="1:9" x14ac:dyDescent="0.4">
      <c r="A661" s="7"/>
      <c r="B661" s="30"/>
      <c r="C661" s="49"/>
      <c r="D661" s="1"/>
      <c r="E661" s="1"/>
      <c r="F661" s="2"/>
      <c r="G661" s="2"/>
      <c r="H661" s="2"/>
      <c r="I661" s="2"/>
    </row>
    <row r="662" spans="1:9" x14ac:dyDescent="0.4">
      <c r="A662" s="7"/>
      <c r="B662" s="30"/>
      <c r="C662" s="49"/>
      <c r="D662" s="1"/>
      <c r="E662" s="1"/>
      <c r="F662" s="2"/>
      <c r="G662" s="2"/>
      <c r="H662" s="2"/>
      <c r="I662" s="2"/>
    </row>
    <row r="663" spans="1:9" x14ac:dyDescent="0.4">
      <c r="A663" s="7"/>
      <c r="B663" s="30"/>
      <c r="C663" s="49"/>
      <c r="D663" s="1"/>
      <c r="E663" s="1"/>
      <c r="F663" s="2"/>
      <c r="G663" s="2"/>
      <c r="H663" s="2"/>
      <c r="I663" s="2"/>
    </row>
    <row r="664" spans="1:9" x14ac:dyDescent="0.4">
      <c r="A664" s="7"/>
      <c r="B664" s="30"/>
      <c r="C664" s="49"/>
      <c r="D664" s="1"/>
      <c r="E664" s="1"/>
      <c r="F664" s="2"/>
      <c r="G664" s="2"/>
      <c r="H664" s="2"/>
      <c r="I664" s="2"/>
    </row>
    <row r="665" spans="1:9" x14ac:dyDescent="0.4">
      <c r="A665" s="7"/>
      <c r="B665" s="30"/>
      <c r="C665" s="49"/>
      <c r="D665" s="1"/>
      <c r="E665" s="1"/>
      <c r="F665" s="2"/>
      <c r="G665" s="2"/>
      <c r="H665" s="2"/>
      <c r="I665" s="2"/>
    </row>
    <row r="666" spans="1:9" x14ac:dyDescent="0.4">
      <c r="A666" s="7"/>
      <c r="B666" s="30"/>
      <c r="C666" s="49"/>
      <c r="D666" s="1"/>
      <c r="E666" s="1"/>
      <c r="F666" s="2"/>
      <c r="G666" s="2"/>
      <c r="H666" s="2"/>
      <c r="I666" s="2"/>
    </row>
    <row r="667" spans="1:9" x14ac:dyDescent="0.4">
      <c r="A667" s="7"/>
      <c r="B667" s="30"/>
      <c r="C667" s="49"/>
      <c r="D667" s="1"/>
      <c r="E667" s="1"/>
      <c r="F667" s="2"/>
      <c r="G667" s="2"/>
      <c r="H667" s="2"/>
      <c r="I667" s="2"/>
    </row>
    <row r="668" spans="1:9" x14ac:dyDescent="0.4">
      <c r="A668" s="7"/>
      <c r="B668" s="30"/>
      <c r="C668" s="49"/>
      <c r="D668" s="1"/>
      <c r="E668" s="1"/>
      <c r="F668" s="2"/>
      <c r="G668" s="2"/>
      <c r="H668" s="2"/>
      <c r="I668" s="2"/>
    </row>
    <row r="669" spans="1:9" x14ac:dyDescent="0.4">
      <c r="A669" s="7"/>
      <c r="B669" s="30"/>
      <c r="C669" s="49"/>
      <c r="D669" s="1"/>
      <c r="E669" s="1"/>
      <c r="F669" s="2"/>
      <c r="G669" s="2"/>
      <c r="H669" s="2"/>
      <c r="I669" s="2"/>
    </row>
    <row r="670" spans="1:9" x14ac:dyDescent="0.4">
      <c r="A670" s="7"/>
      <c r="B670" s="30"/>
      <c r="C670" s="49"/>
      <c r="D670" s="1"/>
      <c r="E670" s="1"/>
      <c r="F670" s="2"/>
      <c r="G670" s="2"/>
      <c r="H670" s="2"/>
      <c r="I670" s="2"/>
    </row>
    <row r="671" spans="1:9" x14ac:dyDescent="0.4">
      <c r="A671" s="7"/>
      <c r="B671" s="30"/>
      <c r="C671" s="49"/>
      <c r="D671" s="1"/>
      <c r="E671" s="1"/>
      <c r="F671" s="2"/>
      <c r="G671" s="2"/>
      <c r="H671" s="2"/>
      <c r="I671" s="2"/>
    </row>
    <row r="672" spans="1:9" x14ac:dyDescent="0.4">
      <c r="A672" s="7"/>
      <c r="B672" s="30"/>
      <c r="C672" s="49"/>
      <c r="D672" s="1"/>
      <c r="E672" s="1"/>
      <c r="F672" s="2"/>
      <c r="G672" s="2"/>
      <c r="H672" s="2"/>
      <c r="I672" s="2"/>
    </row>
    <row r="673" spans="1:9" x14ac:dyDescent="0.4">
      <c r="A673" s="7"/>
      <c r="B673" s="30"/>
      <c r="C673" s="49"/>
      <c r="D673" s="1"/>
      <c r="E673" s="1"/>
      <c r="F673" s="2"/>
      <c r="G673" s="2"/>
      <c r="H673" s="2"/>
      <c r="I673" s="2"/>
    </row>
    <row r="674" spans="1:9" x14ac:dyDescent="0.4">
      <c r="A674" s="7"/>
      <c r="B674" s="30"/>
      <c r="C674" s="49"/>
      <c r="D674" s="1"/>
      <c r="E674" s="1"/>
      <c r="F674" s="2"/>
      <c r="G674" s="2"/>
      <c r="H674" s="2"/>
      <c r="I674" s="2"/>
    </row>
    <row r="675" spans="1:9" x14ac:dyDescent="0.4">
      <c r="A675" s="7"/>
      <c r="B675" s="30"/>
      <c r="C675" s="49"/>
      <c r="D675" s="1"/>
      <c r="E675" s="1"/>
      <c r="F675" s="2"/>
      <c r="G675" s="2"/>
      <c r="H675" s="2"/>
      <c r="I675" s="2"/>
    </row>
    <row r="676" spans="1:9" x14ac:dyDescent="0.4">
      <c r="A676" s="7"/>
      <c r="B676" s="30"/>
      <c r="C676" s="49"/>
      <c r="D676" s="1"/>
      <c r="E676" s="1"/>
      <c r="F676" s="2"/>
      <c r="G676" s="2"/>
      <c r="H676" s="2"/>
      <c r="I676" s="2"/>
    </row>
    <row r="677" spans="1:9" x14ac:dyDescent="0.4">
      <c r="A677" s="7"/>
      <c r="B677" s="30"/>
      <c r="C677" s="49"/>
      <c r="D677" s="1"/>
      <c r="E677" s="1"/>
      <c r="F677" s="2"/>
      <c r="G677" s="2"/>
      <c r="H677" s="2"/>
      <c r="I677" s="2"/>
    </row>
    <row r="678" spans="1:9" x14ac:dyDescent="0.4">
      <c r="A678" s="7"/>
      <c r="B678" s="30"/>
      <c r="C678" s="49"/>
      <c r="D678" s="1"/>
      <c r="E678" s="1"/>
      <c r="F678" s="2"/>
      <c r="G678" s="2"/>
      <c r="H678" s="2"/>
      <c r="I678" s="2"/>
    </row>
    <row r="679" spans="1:9" x14ac:dyDescent="0.4">
      <c r="A679" s="7"/>
      <c r="B679" s="30"/>
      <c r="C679" s="49"/>
      <c r="D679" s="1"/>
      <c r="E679" s="1"/>
      <c r="F679" s="2"/>
      <c r="G679" s="2"/>
      <c r="H679" s="2"/>
      <c r="I679" s="2"/>
    </row>
    <row r="680" spans="1:9" x14ac:dyDescent="0.4">
      <c r="A680" s="7"/>
      <c r="B680" s="30"/>
      <c r="C680" s="49"/>
      <c r="D680" s="1"/>
      <c r="E680" s="1"/>
      <c r="F680" s="2"/>
      <c r="G680" s="2"/>
      <c r="H680" s="2"/>
      <c r="I680" s="2"/>
    </row>
    <row r="681" spans="1:9" x14ac:dyDescent="0.4">
      <c r="A681" s="7"/>
      <c r="B681" s="30"/>
      <c r="C681" s="49"/>
      <c r="D681" s="1"/>
      <c r="E681" s="1"/>
      <c r="F681" s="2"/>
      <c r="G681" s="2"/>
      <c r="H681" s="2"/>
      <c r="I681" s="2"/>
    </row>
    <row r="682" spans="1:9" x14ac:dyDescent="0.4">
      <c r="A682" s="7"/>
      <c r="B682" s="30"/>
      <c r="C682" s="49"/>
      <c r="D682" s="1"/>
      <c r="E682" s="1"/>
      <c r="F682" s="2"/>
      <c r="G682" s="2"/>
      <c r="H682" s="2"/>
      <c r="I682" s="2"/>
    </row>
    <row r="683" spans="1:9" x14ac:dyDescent="0.4">
      <c r="A683" s="7"/>
      <c r="B683" s="30"/>
      <c r="C683" s="49"/>
      <c r="D683" s="1"/>
      <c r="E683" s="1"/>
      <c r="F683" s="2"/>
      <c r="G683" s="2"/>
      <c r="H683" s="2"/>
      <c r="I683" s="2"/>
    </row>
    <row r="684" spans="1:9" x14ac:dyDescent="0.4">
      <c r="A684" s="7"/>
      <c r="B684" s="30"/>
      <c r="C684" s="49"/>
      <c r="D684" s="1"/>
      <c r="E684" s="1"/>
      <c r="F684" s="2"/>
      <c r="G684" s="2"/>
      <c r="H684" s="2"/>
      <c r="I684" s="2"/>
    </row>
    <row r="685" spans="1:9" x14ac:dyDescent="0.4">
      <c r="A685" s="7"/>
      <c r="B685" s="30"/>
      <c r="C685" s="49"/>
      <c r="D685" s="1"/>
      <c r="E685" s="1"/>
      <c r="F685" s="2"/>
      <c r="G685" s="2"/>
      <c r="H685" s="2"/>
      <c r="I685" s="2"/>
    </row>
    <row r="686" spans="1:9" x14ac:dyDescent="0.4">
      <c r="A686" s="7"/>
      <c r="B686" s="30"/>
      <c r="C686" s="49"/>
      <c r="D686" s="1"/>
      <c r="E686" s="1"/>
      <c r="F686" s="2"/>
      <c r="G686" s="2"/>
      <c r="H686" s="2"/>
      <c r="I686" s="2"/>
    </row>
    <row r="687" spans="1:9" x14ac:dyDescent="0.4">
      <c r="A687" s="7"/>
      <c r="B687" s="30"/>
      <c r="C687" s="49"/>
      <c r="D687" s="1"/>
      <c r="E687" s="1"/>
      <c r="F687" s="2"/>
      <c r="G687" s="2"/>
      <c r="H687" s="2"/>
      <c r="I687" s="2"/>
    </row>
    <row r="688" spans="1:9" x14ac:dyDescent="0.4">
      <c r="A688" s="7"/>
      <c r="B688" s="30"/>
      <c r="C688" s="49"/>
      <c r="D688" s="1"/>
      <c r="E688" s="1"/>
      <c r="F688" s="2"/>
      <c r="G688" s="2"/>
      <c r="H688" s="2"/>
      <c r="I688" s="2"/>
    </row>
    <row r="689" spans="1:9" x14ac:dyDescent="0.4">
      <c r="A689" s="7"/>
      <c r="B689" s="30"/>
      <c r="C689" s="49"/>
      <c r="D689" s="1"/>
      <c r="E689" s="1"/>
      <c r="F689" s="2"/>
      <c r="G689" s="2"/>
      <c r="H689" s="2"/>
      <c r="I689" s="2"/>
    </row>
    <row r="690" spans="1:9" x14ac:dyDescent="0.4">
      <c r="A690" s="7"/>
      <c r="B690" s="30"/>
      <c r="C690" s="49"/>
      <c r="D690" s="1"/>
      <c r="E690" s="1"/>
      <c r="F690" s="2"/>
      <c r="G690" s="2"/>
      <c r="H690" s="2"/>
      <c r="I690" s="2"/>
    </row>
    <row r="691" spans="1:9" x14ac:dyDescent="0.4">
      <c r="A691" s="7"/>
      <c r="B691" s="30"/>
      <c r="C691" s="49"/>
      <c r="D691" s="1"/>
      <c r="E691" s="1"/>
      <c r="F691" s="2"/>
      <c r="G691" s="2"/>
      <c r="H691" s="2"/>
      <c r="I691" s="2"/>
    </row>
    <row r="692" spans="1:9" x14ac:dyDescent="0.4">
      <c r="A692" s="7"/>
      <c r="B692" s="30"/>
      <c r="C692" s="49"/>
      <c r="D692" s="1"/>
      <c r="E692" s="1"/>
      <c r="F692" s="2"/>
      <c r="G692" s="2"/>
      <c r="H692" s="2"/>
      <c r="I692" s="2"/>
    </row>
    <row r="693" spans="1:9" x14ac:dyDescent="0.4">
      <c r="A693" s="7"/>
      <c r="B693" s="30"/>
      <c r="C693" s="49"/>
      <c r="D693" s="1"/>
      <c r="E693" s="1"/>
      <c r="F693" s="2"/>
      <c r="G693" s="2"/>
      <c r="H693" s="2"/>
      <c r="I693" s="2"/>
    </row>
    <row r="694" spans="1:9" x14ac:dyDescent="0.4">
      <c r="A694" s="7"/>
      <c r="B694" s="30"/>
      <c r="C694" s="49"/>
      <c r="D694" s="1"/>
      <c r="E694" s="1"/>
      <c r="F694" s="2"/>
      <c r="G694" s="2"/>
      <c r="H694" s="2"/>
      <c r="I694" s="2"/>
    </row>
    <row r="695" spans="1:9" x14ac:dyDescent="0.4">
      <c r="A695" s="7"/>
      <c r="B695" s="30"/>
      <c r="C695" s="49"/>
      <c r="D695" s="1"/>
      <c r="E695" s="1"/>
      <c r="F695" s="2"/>
      <c r="G695" s="2"/>
      <c r="H695" s="2"/>
      <c r="I695" s="2"/>
    </row>
    <row r="696" spans="1:9" x14ac:dyDescent="0.4">
      <c r="A696" s="7"/>
      <c r="B696" s="30"/>
      <c r="C696" s="49"/>
      <c r="D696" s="1"/>
      <c r="E696" s="1"/>
      <c r="F696" s="2"/>
      <c r="G696" s="2"/>
      <c r="H696" s="2"/>
      <c r="I696" s="2"/>
    </row>
    <row r="697" spans="1:9" x14ac:dyDescent="0.4">
      <c r="A697" s="7"/>
      <c r="B697" s="30"/>
      <c r="C697" s="49"/>
      <c r="D697" s="1"/>
      <c r="E697" s="1"/>
      <c r="F697" s="2"/>
      <c r="G697" s="2"/>
      <c r="H697" s="2"/>
      <c r="I697" s="2"/>
    </row>
    <row r="698" spans="1:9" x14ac:dyDescent="0.4">
      <c r="A698" s="7"/>
      <c r="B698" s="30"/>
      <c r="C698" s="49"/>
      <c r="D698" s="1"/>
      <c r="E698" s="1"/>
      <c r="F698" s="2"/>
      <c r="G698" s="2"/>
      <c r="H698" s="2"/>
      <c r="I698" s="2"/>
    </row>
    <row r="699" spans="1:9" x14ac:dyDescent="0.4">
      <c r="A699" s="7"/>
      <c r="B699" s="30"/>
      <c r="C699" s="49"/>
      <c r="D699" s="1"/>
      <c r="E699" s="1"/>
      <c r="F699" s="2"/>
      <c r="G699" s="2"/>
      <c r="H699" s="2"/>
      <c r="I699" s="2"/>
    </row>
    <row r="700" spans="1:9" x14ac:dyDescent="0.4">
      <c r="A700" s="7"/>
      <c r="B700" s="30"/>
      <c r="C700" s="49"/>
      <c r="D700" s="1"/>
      <c r="E700" s="1"/>
      <c r="F700" s="2"/>
      <c r="G700" s="2"/>
      <c r="H700" s="2"/>
      <c r="I700" s="2"/>
    </row>
    <row r="701" spans="1:9" x14ac:dyDescent="0.4">
      <c r="A701" s="7"/>
      <c r="B701" s="30"/>
      <c r="C701" s="49"/>
      <c r="D701" s="1"/>
      <c r="E701" s="1"/>
      <c r="F701" s="2"/>
      <c r="G701" s="2"/>
      <c r="H701" s="2"/>
      <c r="I701" s="2"/>
    </row>
    <row r="702" spans="1:9" x14ac:dyDescent="0.4">
      <c r="A702" s="7"/>
      <c r="B702" s="30"/>
      <c r="C702" s="49"/>
      <c r="D702" s="1"/>
      <c r="E702" s="1"/>
      <c r="F702" s="2"/>
      <c r="G702" s="2"/>
      <c r="H702" s="2"/>
      <c r="I702" s="2"/>
    </row>
    <row r="703" spans="1:9" x14ac:dyDescent="0.4">
      <c r="A703" s="7"/>
      <c r="B703" s="30"/>
      <c r="C703" s="49"/>
      <c r="D703" s="1"/>
      <c r="E703" s="1"/>
      <c r="F703" s="2"/>
      <c r="G703" s="2"/>
      <c r="H703" s="2"/>
      <c r="I703" s="2"/>
    </row>
    <row r="704" spans="1:9" x14ac:dyDescent="0.4">
      <c r="A704" s="7"/>
      <c r="B704" s="30"/>
      <c r="C704" s="49"/>
      <c r="D704" s="1"/>
      <c r="E704" s="1"/>
      <c r="F704" s="2"/>
      <c r="G704" s="2"/>
      <c r="H704" s="2"/>
      <c r="I704" s="2"/>
    </row>
    <row r="705" spans="1:9" x14ac:dyDescent="0.4">
      <c r="A705" s="7"/>
      <c r="B705" s="30"/>
      <c r="C705" s="49"/>
      <c r="D705" s="1"/>
      <c r="E705" s="1"/>
      <c r="F705" s="2"/>
      <c r="G705" s="2"/>
      <c r="H705" s="2"/>
      <c r="I705" s="2"/>
    </row>
    <row r="706" spans="1:9" x14ac:dyDescent="0.4">
      <c r="A706" s="7"/>
      <c r="B706" s="30"/>
      <c r="C706" s="49"/>
      <c r="D706" s="1"/>
      <c r="E706" s="1"/>
      <c r="F706" s="2"/>
      <c r="G706" s="2"/>
      <c r="H706" s="2"/>
      <c r="I706" s="2"/>
    </row>
    <row r="707" spans="1:9" x14ac:dyDescent="0.4">
      <c r="A707" s="7"/>
      <c r="B707" s="30"/>
      <c r="C707" s="49"/>
      <c r="D707" s="1"/>
      <c r="E707" s="1"/>
      <c r="F707" s="2"/>
      <c r="G707" s="2"/>
      <c r="H707" s="2"/>
      <c r="I707" s="2"/>
    </row>
    <row r="708" spans="1:9" x14ac:dyDescent="0.4">
      <c r="A708" s="7"/>
      <c r="B708" s="30"/>
      <c r="C708" s="49"/>
      <c r="D708" s="1"/>
      <c r="E708" s="1"/>
      <c r="F708" s="2"/>
      <c r="G708" s="2"/>
      <c r="H708" s="2"/>
      <c r="I708" s="2"/>
    </row>
    <row r="709" spans="1:9" x14ac:dyDescent="0.4">
      <c r="A709" s="7"/>
      <c r="B709" s="30"/>
      <c r="C709" s="49"/>
      <c r="D709" s="1"/>
      <c r="E709" s="1"/>
      <c r="F709" s="2"/>
      <c r="G709" s="2"/>
      <c r="H709" s="2"/>
      <c r="I709" s="2"/>
    </row>
    <row r="710" spans="1:9" x14ac:dyDescent="0.4">
      <c r="A710" s="7"/>
      <c r="B710" s="30"/>
      <c r="C710" s="49"/>
      <c r="D710" s="1"/>
      <c r="E710" s="1"/>
      <c r="F710" s="2"/>
      <c r="G710" s="2"/>
      <c r="H710" s="2"/>
      <c r="I710" s="2"/>
    </row>
    <row r="711" spans="1:9" x14ac:dyDescent="0.4">
      <c r="A711" s="7"/>
      <c r="B711" s="30"/>
      <c r="C711" s="49"/>
      <c r="D711" s="1"/>
      <c r="E711" s="1"/>
      <c r="F711" s="2"/>
      <c r="G711" s="2"/>
      <c r="H711" s="2"/>
      <c r="I711" s="2"/>
    </row>
    <row r="712" spans="1:9" x14ac:dyDescent="0.4">
      <c r="A712" s="7"/>
      <c r="B712" s="30"/>
      <c r="C712" s="49"/>
      <c r="D712" s="1"/>
      <c r="E712" s="1"/>
      <c r="F712" s="2"/>
      <c r="G712" s="2"/>
      <c r="H712" s="2"/>
      <c r="I712" s="2"/>
    </row>
    <row r="713" spans="1:9" x14ac:dyDescent="0.4">
      <c r="A713" s="7"/>
      <c r="B713" s="30"/>
      <c r="C713" s="49"/>
      <c r="D713" s="1"/>
      <c r="E713" s="1"/>
      <c r="F713" s="2"/>
      <c r="G713" s="2"/>
      <c r="H713" s="2"/>
      <c r="I713" s="2"/>
    </row>
    <row r="714" spans="1:9" x14ac:dyDescent="0.4">
      <c r="A714" s="7"/>
      <c r="B714" s="30"/>
      <c r="C714" s="49"/>
      <c r="D714" s="1"/>
      <c r="E714" s="1"/>
      <c r="F714" s="2"/>
      <c r="G714" s="2"/>
      <c r="H714" s="2"/>
      <c r="I714" s="2"/>
    </row>
    <row r="715" spans="1:9" x14ac:dyDescent="0.4">
      <c r="A715" s="7"/>
      <c r="B715" s="30"/>
      <c r="C715" s="49"/>
      <c r="D715" s="1"/>
      <c r="E715" s="1"/>
      <c r="F715" s="2"/>
      <c r="G715" s="2"/>
      <c r="H715" s="2"/>
      <c r="I715" s="2"/>
    </row>
    <row r="716" spans="1:9" x14ac:dyDescent="0.4">
      <c r="A716" s="7"/>
      <c r="B716" s="30"/>
      <c r="C716" s="49"/>
      <c r="D716" s="1"/>
      <c r="E716" s="1"/>
      <c r="F716" s="2"/>
      <c r="G716" s="2"/>
      <c r="H716" s="2"/>
      <c r="I716" s="2"/>
    </row>
    <row r="717" spans="1:9" x14ac:dyDescent="0.4">
      <c r="A717" s="7"/>
      <c r="B717" s="30"/>
      <c r="C717" s="49"/>
      <c r="D717" s="1"/>
      <c r="E717" s="1"/>
      <c r="F717" s="2"/>
      <c r="G717" s="2"/>
      <c r="H717" s="2"/>
      <c r="I717" s="2"/>
    </row>
    <row r="718" spans="1:9" x14ac:dyDescent="0.4">
      <c r="A718" s="7"/>
      <c r="B718" s="30"/>
      <c r="C718" s="49"/>
      <c r="D718" s="1"/>
      <c r="E718" s="1"/>
      <c r="F718" s="2"/>
      <c r="G718" s="2"/>
      <c r="H718" s="2"/>
      <c r="I718" s="2"/>
    </row>
    <row r="719" spans="1:9" x14ac:dyDescent="0.4">
      <c r="A719" s="7"/>
      <c r="B719" s="30"/>
      <c r="C719" s="49"/>
      <c r="D719" s="1"/>
      <c r="E719" s="1"/>
      <c r="F719" s="2"/>
      <c r="G719" s="2"/>
      <c r="H719" s="2"/>
      <c r="I719" s="2"/>
    </row>
    <row r="720" spans="1:9" x14ac:dyDescent="0.4">
      <c r="A720" s="7"/>
      <c r="B720" s="30"/>
      <c r="C720" s="49"/>
      <c r="D720" s="1"/>
      <c r="E720" s="1"/>
      <c r="F720" s="2"/>
      <c r="G720" s="2"/>
      <c r="H720" s="2"/>
      <c r="I720" s="2"/>
    </row>
    <row r="721" spans="1:9" x14ac:dyDescent="0.4">
      <c r="A721" s="7"/>
      <c r="B721" s="30"/>
      <c r="C721" s="49"/>
      <c r="D721" s="1"/>
      <c r="E721" s="1"/>
      <c r="F721" s="2"/>
      <c r="G721" s="2"/>
      <c r="H721" s="2"/>
      <c r="I721" s="2"/>
    </row>
    <row r="722" spans="1:9" x14ac:dyDescent="0.4">
      <c r="A722" s="7"/>
      <c r="B722" s="30"/>
      <c r="C722" s="49"/>
      <c r="D722" s="1"/>
      <c r="E722" s="1"/>
      <c r="F722" s="2"/>
      <c r="G722" s="2"/>
      <c r="H722" s="2"/>
      <c r="I722" s="2"/>
    </row>
    <row r="723" spans="1:9" x14ac:dyDescent="0.4">
      <c r="B723" s="49"/>
      <c r="C723" s="49"/>
      <c r="D723" s="1"/>
      <c r="E723" s="1"/>
      <c r="F723" s="2"/>
      <c r="G723" s="2"/>
      <c r="H723" s="2"/>
      <c r="I723" s="2"/>
    </row>
    <row r="724" spans="1:9" x14ac:dyDescent="0.4">
      <c r="B724" s="49"/>
      <c r="C724" s="49"/>
      <c r="D724" s="1"/>
      <c r="E724" s="1"/>
      <c r="F724" s="2"/>
      <c r="G724" s="2"/>
      <c r="H724" s="2"/>
      <c r="I724" s="2"/>
    </row>
    <row r="725" spans="1:9" x14ac:dyDescent="0.4">
      <c r="B725" s="49"/>
      <c r="C725" s="49"/>
      <c r="D725" s="1"/>
      <c r="E725" s="1"/>
      <c r="F725" s="2"/>
      <c r="G725" s="2"/>
      <c r="H725" s="2"/>
      <c r="I725" s="2"/>
    </row>
    <row r="726" spans="1:9" x14ac:dyDescent="0.4">
      <c r="B726" s="49"/>
      <c r="C726" s="49"/>
      <c r="D726" s="1"/>
      <c r="E726" s="1"/>
      <c r="F726" s="2"/>
      <c r="G726" s="2"/>
      <c r="H726" s="2"/>
      <c r="I726" s="2"/>
    </row>
    <row r="727" spans="1:9" x14ac:dyDescent="0.4">
      <c r="B727" s="49"/>
      <c r="C727" s="49"/>
      <c r="D727" s="1"/>
      <c r="E727" s="1"/>
      <c r="F727" s="2"/>
      <c r="G727" s="2"/>
      <c r="H727" s="2"/>
      <c r="I727" s="2"/>
    </row>
    <row r="728" spans="1:9" x14ac:dyDescent="0.4">
      <c r="B728" s="49"/>
      <c r="C728" s="49"/>
      <c r="D728" s="1"/>
      <c r="E728" s="1"/>
      <c r="F728" s="2"/>
      <c r="G728" s="2"/>
      <c r="H728" s="2"/>
      <c r="I728" s="2"/>
    </row>
    <row r="729" spans="1:9" x14ac:dyDescent="0.4">
      <c r="B729" s="49"/>
      <c r="C729" s="49"/>
      <c r="D729" s="1"/>
      <c r="E729" s="1"/>
      <c r="F729" s="2"/>
      <c r="G729" s="2"/>
      <c r="H729" s="2"/>
      <c r="I729" s="2"/>
    </row>
    <row r="730" spans="1:9" x14ac:dyDescent="0.4">
      <c r="B730" s="49"/>
      <c r="C730" s="49"/>
      <c r="D730" s="1"/>
      <c r="E730" s="1"/>
      <c r="F730" s="2"/>
      <c r="G730" s="2"/>
      <c r="H730" s="2"/>
      <c r="I730" s="2"/>
    </row>
    <row r="731" spans="1:9" x14ac:dyDescent="0.4">
      <c r="B731" s="49"/>
      <c r="C731" s="49"/>
      <c r="D731" s="1"/>
      <c r="E731" s="1"/>
      <c r="F731" s="2"/>
      <c r="G731" s="2"/>
      <c r="H731" s="2"/>
      <c r="I731" s="2"/>
    </row>
    <row r="732" spans="1:9" x14ac:dyDescent="0.4">
      <c r="B732" s="49"/>
      <c r="C732" s="49"/>
      <c r="D732" s="1"/>
      <c r="E732" s="1"/>
      <c r="F732" s="2"/>
      <c r="G732" s="2"/>
      <c r="H732" s="2"/>
      <c r="I732" s="2"/>
    </row>
    <row r="733" spans="1:9" x14ac:dyDescent="0.4">
      <c r="B733" s="49"/>
      <c r="C733" s="49"/>
      <c r="D733" s="1"/>
      <c r="E733" s="1"/>
      <c r="F733" s="2"/>
      <c r="G733" s="2"/>
      <c r="H733" s="2"/>
    </row>
    <row r="734" spans="1:9" x14ac:dyDescent="0.4">
      <c r="B734" s="49"/>
      <c r="C734" s="49"/>
      <c r="D734" s="1"/>
      <c r="E734" s="1"/>
      <c r="F734" s="2"/>
      <c r="G734" s="2"/>
      <c r="H734" s="2"/>
    </row>
    <row r="735" spans="1:9" x14ac:dyDescent="0.4">
      <c r="B735" s="49"/>
      <c r="C735" s="49"/>
      <c r="D735" s="1"/>
      <c r="E735" s="1"/>
      <c r="F735" s="2"/>
      <c r="G735" s="2"/>
      <c r="H735" s="2"/>
    </row>
    <row r="736" spans="1:9" x14ac:dyDescent="0.4">
      <c r="B736" s="49"/>
      <c r="C736" s="49"/>
      <c r="D736" s="1"/>
      <c r="E736" s="1"/>
      <c r="F736" s="2"/>
      <c r="G736" s="2"/>
      <c r="H736" s="2"/>
    </row>
    <row r="737" spans="2:8" x14ac:dyDescent="0.4">
      <c r="B737" s="49"/>
      <c r="C737" s="49"/>
      <c r="D737" s="1"/>
      <c r="E737" s="1"/>
      <c r="F737" s="2"/>
      <c r="G737" s="2"/>
      <c r="H737" s="2"/>
    </row>
    <row r="738" spans="2:8" x14ac:dyDescent="0.4">
      <c r="B738" s="49"/>
      <c r="C738" s="49"/>
      <c r="D738" s="1"/>
      <c r="E738" s="1"/>
      <c r="F738" s="2"/>
      <c r="G738" s="2"/>
      <c r="H738" s="2"/>
    </row>
    <row r="739" spans="2:8" x14ac:dyDescent="0.4">
      <c r="B739" s="49"/>
      <c r="C739" s="49"/>
      <c r="D739" s="1"/>
      <c r="E739" s="1"/>
      <c r="F739" s="2"/>
      <c r="G739" s="2"/>
      <c r="H739" s="2"/>
    </row>
    <row r="740" spans="2:8" x14ac:dyDescent="0.4">
      <c r="B740" s="49"/>
      <c r="C740" s="49"/>
      <c r="D740" s="1"/>
      <c r="E740" s="1"/>
      <c r="F740" s="2"/>
      <c r="G740" s="2"/>
      <c r="H740" s="2"/>
    </row>
    <row r="741" spans="2:8" x14ac:dyDescent="0.4">
      <c r="B741" s="49"/>
      <c r="C741" s="49"/>
      <c r="D741" s="1"/>
      <c r="E741" s="1"/>
      <c r="F741" s="2"/>
      <c r="G741" s="2"/>
      <c r="H741" s="2"/>
    </row>
    <row r="742" spans="2:8" x14ac:dyDescent="0.4">
      <c r="B742" s="49"/>
      <c r="C742" s="49"/>
      <c r="D742" s="1"/>
      <c r="E742" s="1"/>
      <c r="F742" s="2"/>
      <c r="G742" s="2"/>
      <c r="H742" s="2"/>
    </row>
    <row r="743" spans="2:8" x14ac:dyDescent="0.4">
      <c r="B743" s="49"/>
      <c r="C743" s="49"/>
      <c r="D743" s="1"/>
      <c r="E743" s="1"/>
      <c r="F743" s="2"/>
      <c r="G743" s="2"/>
      <c r="H743" s="2"/>
    </row>
    <row r="744" spans="2:8" x14ac:dyDescent="0.4">
      <c r="B744" s="49"/>
      <c r="C744" s="49"/>
      <c r="D744" s="1"/>
      <c r="E744" s="1"/>
      <c r="F744" s="2"/>
      <c r="G744" s="2"/>
      <c r="H744" s="2"/>
    </row>
    <row r="745" spans="2:8" x14ac:dyDescent="0.4">
      <c r="B745" s="49"/>
      <c r="C745" s="49"/>
      <c r="D745" s="1"/>
      <c r="E745" s="1"/>
      <c r="F745" s="2"/>
      <c r="G745" s="2"/>
      <c r="H745" s="2"/>
    </row>
    <row r="746" spans="2:8" x14ac:dyDescent="0.4">
      <c r="B746" s="49"/>
      <c r="C746" s="49"/>
      <c r="D746" s="1"/>
      <c r="E746" s="1"/>
      <c r="F746" s="2"/>
      <c r="G746" s="2"/>
      <c r="H746" s="2"/>
    </row>
    <row r="747" spans="2:8" x14ac:dyDescent="0.4">
      <c r="B747" s="49"/>
      <c r="C747" s="49"/>
      <c r="D747" s="1"/>
      <c r="E747" s="1"/>
      <c r="F747" s="2"/>
      <c r="G747" s="2"/>
      <c r="H747" s="2"/>
    </row>
    <row r="748" spans="2:8" x14ac:dyDescent="0.4">
      <c r="B748" s="49"/>
      <c r="C748" s="49"/>
      <c r="D748" s="1"/>
      <c r="E748" s="1"/>
      <c r="F748" s="2"/>
      <c r="G748" s="2"/>
      <c r="H748" s="2"/>
    </row>
    <row r="749" spans="2:8" x14ac:dyDescent="0.4">
      <c r="B749" s="49"/>
      <c r="C749" s="49"/>
      <c r="D749" s="1"/>
      <c r="E749" s="1"/>
      <c r="F749" s="2"/>
      <c r="G749" s="2"/>
      <c r="H749" s="2"/>
    </row>
    <row r="750" spans="2:8" x14ac:dyDescent="0.4">
      <c r="B750" s="49"/>
      <c r="C750" s="49"/>
      <c r="D750" s="1"/>
      <c r="E750" s="1"/>
      <c r="F750" s="2"/>
      <c r="G750" s="2"/>
      <c r="H750" s="2"/>
    </row>
    <row r="751" spans="2:8" x14ac:dyDescent="0.4">
      <c r="B751" s="49"/>
      <c r="C751" s="49"/>
      <c r="D751" s="1"/>
      <c r="E751" s="1"/>
      <c r="F751" s="2"/>
      <c r="G751" s="2"/>
      <c r="H751" s="2"/>
    </row>
    <row r="752" spans="2:8" x14ac:dyDescent="0.4">
      <c r="B752" s="49"/>
      <c r="C752" s="49"/>
      <c r="D752" s="1"/>
      <c r="E752" s="1"/>
      <c r="F752" s="2"/>
      <c r="G752" s="2"/>
      <c r="H752" s="2"/>
    </row>
    <row r="753" spans="2:8" x14ac:dyDescent="0.4">
      <c r="B753" s="49"/>
      <c r="C753" s="49"/>
      <c r="D753" s="1"/>
      <c r="E753" s="1"/>
      <c r="F753" s="2"/>
      <c r="G753" s="2"/>
      <c r="H753" s="2"/>
    </row>
    <row r="754" spans="2:8" x14ac:dyDescent="0.4">
      <c r="B754" s="49"/>
      <c r="C754" s="49"/>
      <c r="D754" s="1"/>
      <c r="E754" s="1"/>
      <c r="F754" s="2"/>
      <c r="G754" s="2"/>
      <c r="H754" s="2"/>
    </row>
    <row r="755" spans="2:8" x14ac:dyDescent="0.4">
      <c r="B755" s="49"/>
      <c r="C755" s="49"/>
      <c r="D755" s="1"/>
      <c r="E755" s="1"/>
      <c r="F755" s="2"/>
      <c r="G755" s="2"/>
      <c r="H755" s="2"/>
    </row>
    <row r="756" spans="2:8" x14ac:dyDescent="0.4">
      <c r="B756" s="49"/>
      <c r="C756" s="49"/>
      <c r="D756" s="1"/>
      <c r="E756" s="1"/>
      <c r="F756" s="2"/>
      <c r="G756" s="2"/>
      <c r="H756" s="2"/>
    </row>
    <row r="757" spans="2:8" x14ac:dyDescent="0.4">
      <c r="B757" s="49"/>
      <c r="C757" s="49"/>
      <c r="D757" s="1"/>
      <c r="E757" s="1"/>
      <c r="F757" s="2"/>
      <c r="G757" s="2"/>
      <c r="H757" s="2"/>
    </row>
    <row r="758" spans="2:8" x14ac:dyDescent="0.4">
      <c r="B758" s="49"/>
      <c r="C758" s="49"/>
      <c r="D758" s="1"/>
      <c r="E758" s="1"/>
      <c r="F758" s="2"/>
      <c r="G758" s="2"/>
      <c r="H758" s="2"/>
    </row>
    <row r="759" spans="2:8" x14ac:dyDescent="0.4">
      <c r="B759" s="49"/>
      <c r="C759" s="49"/>
      <c r="D759" s="1"/>
      <c r="E759" s="1"/>
      <c r="F759" s="2"/>
      <c r="G759" s="2"/>
      <c r="H759" s="2"/>
    </row>
    <row r="760" spans="2:8" x14ac:dyDescent="0.4">
      <c r="B760" s="49"/>
      <c r="C760" s="49"/>
      <c r="D760" s="1"/>
      <c r="E760" s="1"/>
      <c r="F760" s="2"/>
      <c r="G760" s="2"/>
      <c r="H760" s="2"/>
    </row>
    <row r="761" spans="2:8" x14ac:dyDescent="0.4">
      <c r="B761" s="49"/>
      <c r="C761" s="49"/>
      <c r="D761" s="1"/>
      <c r="E761" s="1"/>
      <c r="F761" s="2"/>
      <c r="G761" s="2"/>
      <c r="H761" s="2"/>
    </row>
    <row r="762" spans="2:8" x14ac:dyDescent="0.4">
      <c r="B762" s="49"/>
      <c r="C762" s="49"/>
      <c r="D762" s="1"/>
      <c r="E762" s="1"/>
      <c r="F762" s="2"/>
      <c r="G762" s="2"/>
      <c r="H762" s="2"/>
    </row>
    <row r="763" spans="2:8" x14ac:dyDescent="0.4">
      <c r="B763" s="49"/>
      <c r="C763" s="49"/>
      <c r="D763" s="1"/>
      <c r="E763" s="1"/>
      <c r="F763" s="2"/>
      <c r="G763" s="2"/>
      <c r="H763" s="2"/>
    </row>
    <row r="764" spans="2:8" x14ac:dyDescent="0.4">
      <c r="B764" s="49"/>
      <c r="C764" s="49"/>
      <c r="D764" s="1"/>
      <c r="E764" s="1"/>
      <c r="F764" s="2"/>
      <c r="G764" s="2"/>
      <c r="H764" s="2"/>
    </row>
    <row r="765" spans="2:8" x14ac:dyDescent="0.4">
      <c r="B765" s="49"/>
      <c r="C765" s="49"/>
      <c r="D765" s="1"/>
      <c r="E765" s="1"/>
      <c r="F765" s="2"/>
      <c r="G765" s="2"/>
      <c r="H765" s="2"/>
    </row>
    <row r="766" spans="2:8" x14ac:dyDescent="0.4">
      <c r="B766" s="49"/>
      <c r="C766" s="49"/>
      <c r="D766" s="1"/>
      <c r="E766" s="1"/>
      <c r="F766" s="2"/>
      <c r="G766" s="2"/>
      <c r="H766" s="2"/>
    </row>
    <row r="767" spans="2:8" x14ac:dyDescent="0.4">
      <c r="B767" s="49"/>
      <c r="C767" s="49"/>
      <c r="D767" s="1"/>
      <c r="E767" s="1"/>
      <c r="F767" s="2"/>
      <c r="G767" s="2"/>
      <c r="H767" s="2"/>
    </row>
    <row r="768" spans="2:8" x14ac:dyDescent="0.4">
      <c r="B768" s="49"/>
      <c r="C768" s="49"/>
      <c r="D768" s="1"/>
      <c r="E768" s="1"/>
      <c r="F768" s="2"/>
      <c r="G768" s="2"/>
      <c r="H768" s="2"/>
    </row>
    <row r="769" spans="2:8" x14ac:dyDescent="0.4">
      <c r="B769" s="49"/>
      <c r="C769" s="49"/>
      <c r="D769" s="1"/>
      <c r="E769" s="1"/>
      <c r="F769" s="2"/>
      <c r="G769" s="2"/>
      <c r="H769" s="2"/>
    </row>
    <row r="770" spans="2:8" x14ac:dyDescent="0.4">
      <c r="B770" s="49"/>
      <c r="C770" s="49"/>
      <c r="D770" s="1"/>
      <c r="E770" s="1"/>
      <c r="F770" s="2"/>
      <c r="G770" s="2"/>
      <c r="H770" s="2"/>
    </row>
    <row r="771" spans="2:8" x14ac:dyDescent="0.4">
      <c r="C771" s="49"/>
      <c r="D771" s="1"/>
      <c r="E771" s="1"/>
      <c r="F771" s="2"/>
      <c r="G771" s="2"/>
      <c r="H771" s="2"/>
    </row>
    <row r="772" spans="2:8" x14ac:dyDescent="0.4">
      <c r="C772" s="49"/>
      <c r="D772" s="1"/>
      <c r="E772" s="1"/>
      <c r="F772" s="2"/>
      <c r="G772" s="2"/>
      <c r="H772" s="2"/>
    </row>
    <row r="773" spans="2:8" x14ac:dyDescent="0.4">
      <c r="C773" s="49"/>
      <c r="D773" s="1"/>
      <c r="E773" s="1"/>
      <c r="F773" s="2"/>
      <c r="G773" s="2"/>
      <c r="H773" s="2"/>
    </row>
    <row r="774" spans="2:8" x14ac:dyDescent="0.4">
      <c r="C774" s="49"/>
      <c r="D774" s="1"/>
      <c r="E774" s="1"/>
      <c r="F774" s="2"/>
      <c r="G774" s="2"/>
      <c r="H774" s="2"/>
    </row>
    <row r="775" spans="2:8" x14ac:dyDescent="0.4">
      <c r="C775" s="49"/>
      <c r="D775" s="1"/>
      <c r="E775" s="1"/>
      <c r="F775" s="2"/>
      <c r="G775" s="2"/>
      <c r="H775" s="2"/>
    </row>
    <row r="776" spans="2:8" x14ac:dyDescent="0.4">
      <c r="C776" s="49"/>
      <c r="D776" s="1"/>
      <c r="E776" s="1"/>
      <c r="F776" s="2"/>
      <c r="G776" s="2"/>
      <c r="H776" s="2"/>
    </row>
  </sheetData>
  <mergeCells count="2">
    <mergeCell ref="B1:I1"/>
    <mergeCell ref="D328:E328"/>
  </mergeCells>
  <pageMargins left="0.7" right="0.7" top="0.75" bottom="0.75" header="0.3" footer="0.3"/>
  <pageSetup paperSize="9" scale="33" fitToHeight="0" orientation="landscape" verticalDpi="0" r:id="rId1"/>
  <rowBreaks count="8" manualBreakCount="8">
    <brk id="22" max="8" man="1"/>
    <brk id="46" max="8" man="1"/>
    <brk id="195" max="8" man="1"/>
    <brk id="218" max="8" man="1"/>
    <brk id="241" max="8" man="1"/>
    <brk id="264" max="8" man="1"/>
    <brk id="287" max="8" man="1"/>
    <brk id="31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148"/>
  <sheetViews>
    <sheetView view="pageBreakPreview" topLeftCell="A138" zoomScale="60" zoomScaleNormal="100" workbookViewId="0">
      <selection activeCell="I149" sqref="I149"/>
    </sheetView>
  </sheetViews>
  <sheetFormatPr defaultRowHeight="15.75" x14ac:dyDescent="0.25"/>
  <cols>
    <col min="1" max="1" width="14.140625" style="1" customWidth="1"/>
    <col min="2" max="2" width="67.85546875" style="49" customWidth="1"/>
    <col min="3" max="3" width="118.140625" style="49" customWidth="1"/>
    <col min="4" max="4" width="32.85546875" style="1" customWidth="1"/>
    <col min="5" max="5" width="25.85546875" style="1" customWidth="1"/>
    <col min="6" max="6" width="23.7109375" style="1" customWidth="1"/>
    <col min="7" max="7" width="25.28515625" style="1" customWidth="1"/>
    <col min="8" max="8" width="22.28515625" style="1" customWidth="1"/>
    <col min="9" max="9" width="25.140625" style="2" customWidth="1"/>
    <col min="11" max="11" width="15.140625" customWidth="1"/>
    <col min="13" max="13" width="63.85546875" style="3" customWidth="1"/>
  </cols>
  <sheetData>
    <row r="1" spans="1:13" ht="61.5" customHeight="1" x14ac:dyDescent="0.45">
      <c r="A1" s="11"/>
      <c r="B1" s="80" t="s">
        <v>12</v>
      </c>
      <c r="C1" s="80"/>
      <c r="D1" s="80"/>
      <c r="E1" s="80"/>
      <c r="F1" s="80"/>
      <c r="G1" s="80"/>
      <c r="H1" s="80"/>
      <c r="I1" s="80"/>
      <c r="J1" s="3"/>
    </row>
    <row r="2" spans="1:13" s="5" customFormat="1" ht="105.75" customHeight="1" x14ac:dyDescent="0.25">
      <c r="A2" s="75" t="s">
        <v>0</v>
      </c>
      <c r="B2" s="76" t="s">
        <v>1</v>
      </c>
      <c r="C2" s="76" t="s">
        <v>2</v>
      </c>
      <c r="D2" s="76" t="s">
        <v>4</v>
      </c>
      <c r="E2" s="76" t="s">
        <v>3</v>
      </c>
      <c r="F2" s="77" t="s">
        <v>10</v>
      </c>
      <c r="G2" s="77" t="s">
        <v>6</v>
      </c>
      <c r="H2" s="77" t="s">
        <v>7</v>
      </c>
      <c r="I2" s="77" t="s">
        <v>8</v>
      </c>
      <c r="J2" s="6"/>
      <c r="M2" s="6"/>
    </row>
    <row r="3" spans="1:13" ht="80.099999999999994" customHeight="1" x14ac:dyDescent="0.35">
      <c r="A3" s="66">
        <f>KURUMLAR!A3</f>
        <v>1</v>
      </c>
      <c r="B3" s="67" t="s">
        <v>33</v>
      </c>
      <c r="C3" s="67" t="s">
        <v>32</v>
      </c>
      <c r="D3" s="68" t="s">
        <v>56</v>
      </c>
      <c r="E3" s="69" t="s">
        <v>23</v>
      </c>
      <c r="F3" s="70">
        <v>5196972.66</v>
      </c>
      <c r="G3" s="70">
        <v>5196972.66</v>
      </c>
      <c r="H3" s="70">
        <v>0</v>
      </c>
      <c r="I3" s="70">
        <v>4953687.7</v>
      </c>
      <c r="J3" s="3"/>
    </row>
    <row r="4" spans="1:13" ht="80.099999999999994" customHeight="1" x14ac:dyDescent="0.35">
      <c r="A4" s="66">
        <f>KURUMLAR!A4</f>
        <v>2</v>
      </c>
      <c r="B4" s="67" t="s">
        <v>33</v>
      </c>
      <c r="C4" s="67" t="s">
        <v>34</v>
      </c>
      <c r="D4" s="68" t="s">
        <v>57</v>
      </c>
      <c r="E4" s="69" t="s">
        <v>24</v>
      </c>
      <c r="F4" s="70">
        <v>7008801.5899999999</v>
      </c>
      <c r="G4" s="70">
        <v>7008801.5899999999</v>
      </c>
      <c r="H4" s="70">
        <v>0</v>
      </c>
      <c r="I4" s="70">
        <v>4358860.04</v>
      </c>
      <c r="J4" s="3"/>
    </row>
    <row r="5" spans="1:13" ht="80.099999999999994" customHeight="1" x14ac:dyDescent="0.35">
      <c r="A5" s="66">
        <f>KURUMLAR!A5</f>
        <v>3</v>
      </c>
      <c r="B5" s="67" t="s">
        <v>33</v>
      </c>
      <c r="C5" s="67" t="s">
        <v>35</v>
      </c>
      <c r="D5" s="67" t="s">
        <v>57</v>
      </c>
      <c r="E5" s="69" t="s">
        <v>24</v>
      </c>
      <c r="F5" s="70">
        <v>3500000</v>
      </c>
      <c r="G5" s="70">
        <v>3500000</v>
      </c>
      <c r="H5" s="70">
        <v>0</v>
      </c>
      <c r="I5" s="70">
        <v>514131.66</v>
      </c>
      <c r="J5" s="3"/>
    </row>
    <row r="6" spans="1:13" ht="80.099999999999994" customHeight="1" x14ac:dyDescent="0.35">
      <c r="A6" s="66">
        <f>KURUMLAR!A6</f>
        <v>4</v>
      </c>
      <c r="B6" s="67" t="s">
        <v>33</v>
      </c>
      <c r="C6" s="67" t="s">
        <v>36</v>
      </c>
      <c r="D6" s="69" t="s">
        <v>56</v>
      </c>
      <c r="E6" s="69" t="s">
        <v>23</v>
      </c>
      <c r="F6" s="70">
        <v>4165477.61</v>
      </c>
      <c r="G6" s="70">
        <v>8661000</v>
      </c>
      <c r="H6" s="70">
        <v>4495522.3899999997</v>
      </c>
      <c r="I6" s="70">
        <v>4165477.61</v>
      </c>
      <c r="J6" s="3"/>
    </row>
    <row r="7" spans="1:13" ht="80.099999999999994" customHeight="1" x14ac:dyDescent="0.35">
      <c r="A7" s="66">
        <f>KURUMLAR!A7</f>
        <v>5</v>
      </c>
      <c r="B7" s="67" t="s">
        <v>33</v>
      </c>
      <c r="C7" s="67" t="s">
        <v>37</v>
      </c>
      <c r="D7" s="69" t="s">
        <v>57</v>
      </c>
      <c r="E7" s="69" t="s">
        <v>24</v>
      </c>
      <c r="F7" s="70">
        <v>25435000</v>
      </c>
      <c r="G7" s="70">
        <v>25435000</v>
      </c>
      <c r="H7" s="70">
        <v>0</v>
      </c>
      <c r="I7" s="70">
        <v>0</v>
      </c>
      <c r="J7" s="3"/>
    </row>
    <row r="8" spans="1:13" ht="109.5" customHeight="1" x14ac:dyDescent="0.35">
      <c r="A8" s="66">
        <f>KURUMLAR!A8</f>
        <v>6</v>
      </c>
      <c r="B8" s="67" t="s">
        <v>33</v>
      </c>
      <c r="C8" s="67" t="s">
        <v>38</v>
      </c>
      <c r="D8" s="69" t="s">
        <v>57</v>
      </c>
      <c r="E8" s="69" t="s">
        <v>24</v>
      </c>
      <c r="F8" s="70">
        <v>71894000</v>
      </c>
      <c r="G8" s="70">
        <v>71894000</v>
      </c>
      <c r="H8" s="70">
        <v>0</v>
      </c>
      <c r="I8" s="70">
        <v>31629213.34</v>
      </c>
      <c r="J8" s="3"/>
    </row>
    <row r="9" spans="1:13" ht="80.099999999999994" customHeight="1" x14ac:dyDescent="0.35">
      <c r="A9" s="66">
        <f>KURUMLAR!A9</f>
        <v>7</v>
      </c>
      <c r="B9" s="67" t="s">
        <v>33</v>
      </c>
      <c r="C9" s="67" t="s">
        <v>39</v>
      </c>
      <c r="D9" s="69" t="s">
        <v>57</v>
      </c>
      <c r="E9" s="69" t="s">
        <v>24</v>
      </c>
      <c r="F9" s="70">
        <v>6423000</v>
      </c>
      <c r="G9" s="70">
        <v>6423000</v>
      </c>
      <c r="H9" s="70">
        <v>0</v>
      </c>
      <c r="I9" s="70">
        <v>1823674</v>
      </c>
      <c r="J9" s="3"/>
    </row>
    <row r="10" spans="1:13" ht="80.099999999999994" customHeight="1" x14ac:dyDescent="0.35">
      <c r="A10" s="66">
        <f>KURUMLAR!A10</f>
        <v>8</v>
      </c>
      <c r="B10" s="67" t="s">
        <v>33</v>
      </c>
      <c r="C10" s="67" t="s">
        <v>40</v>
      </c>
      <c r="D10" s="69" t="s">
        <v>57</v>
      </c>
      <c r="E10" s="69" t="s">
        <v>24</v>
      </c>
      <c r="F10" s="70">
        <v>4998800</v>
      </c>
      <c r="G10" s="70">
        <v>4998800</v>
      </c>
      <c r="H10" s="70">
        <v>0</v>
      </c>
      <c r="I10" s="70">
        <v>0</v>
      </c>
      <c r="J10" s="3"/>
    </row>
    <row r="11" spans="1:13" ht="80.099999999999994" customHeight="1" x14ac:dyDescent="0.35">
      <c r="A11" s="66">
        <f>KURUMLAR!A11</f>
        <v>9</v>
      </c>
      <c r="B11" s="67" t="s">
        <v>33</v>
      </c>
      <c r="C11" s="67" t="s">
        <v>41</v>
      </c>
      <c r="D11" s="69" t="s">
        <v>57</v>
      </c>
      <c r="E11" s="69" t="s">
        <v>23</v>
      </c>
      <c r="F11" s="70">
        <v>1742819.82</v>
      </c>
      <c r="G11" s="70">
        <v>1742819.82</v>
      </c>
      <c r="H11" s="70">
        <v>0</v>
      </c>
      <c r="I11" s="70">
        <v>1742819.82</v>
      </c>
      <c r="J11" s="3"/>
    </row>
    <row r="12" spans="1:13" ht="80.099999999999994" customHeight="1" x14ac:dyDescent="0.35">
      <c r="A12" s="66">
        <f>KURUMLAR!A12</f>
        <v>10</v>
      </c>
      <c r="B12" s="67" t="s">
        <v>33</v>
      </c>
      <c r="C12" s="67" t="s">
        <v>42</v>
      </c>
      <c r="D12" s="69" t="s">
        <v>56</v>
      </c>
      <c r="E12" s="69" t="s">
        <v>23</v>
      </c>
      <c r="F12" s="70">
        <v>1329227.04</v>
      </c>
      <c r="G12" s="70">
        <v>4620000</v>
      </c>
      <c r="H12" s="70">
        <v>3290772.96</v>
      </c>
      <c r="I12" s="70">
        <v>1329227.04</v>
      </c>
      <c r="J12" s="3"/>
    </row>
    <row r="13" spans="1:13" ht="80.099999999999994" customHeight="1" x14ac:dyDescent="0.35">
      <c r="A13" s="66">
        <f>KURUMLAR!A13</f>
        <v>11</v>
      </c>
      <c r="B13" s="67" t="s">
        <v>33</v>
      </c>
      <c r="C13" s="67" t="s">
        <v>43</v>
      </c>
      <c r="D13" s="69" t="s">
        <v>56</v>
      </c>
      <c r="E13" s="69" t="s">
        <v>23</v>
      </c>
      <c r="F13" s="70">
        <v>3108301</v>
      </c>
      <c r="G13" s="70">
        <v>10258440</v>
      </c>
      <c r="H13" s="70">
        <v>7150139</v>
      </c>
      <c r="I13" s="70">
        <v>3108301</v>
      </c>
      <c r="J13" s="3"/>
    </row>
    <row r="14" spans="1:13" ht="80.099999999999994" customHeight="1" x14ac:dyDescent="0.35">
      <c r="A14" s="66">
        <f>KURUMLAR!A14</f>
        <v>12</v>
      </c>
      <c r="B14" s="67" t="s">
        <v>33</v>
      </c>
      <c r="C14" s="67" t="s">
        <v>44</v>
      </c>
      <c r="D14" s="67" t="s">
        <v>57</v>
      </c>
      <c r="E14" s="69" t="s">
        <v>24</v>
      </c>
      <c r="F14" s="70">
        <v>5023362.2699999996</v>
      </c>
      <c r="G14" s="70">
        <v>5023362.2699999996</v>
      </c>
      <c r="H14" s="70">
        <v>0</v>
      </c>
      <c r="I14" s="70">
        <v>0</v>
      </c>
      <c r="J14" s="3"/>
    </row>
    <row r="15" spans="1:13" ht="80.099999999999994" customHeight="1" x14ac:dyDescent="0.35">
      <c r="A15" s="66">
        <f>KURUMLAR!A15</f>
        <v>13</v>
      </c>
      <c r="B15" s="67" t="s">
        <v>33</v>
      </c>
      <c r="C15" s="67" t="s">
        <v>45</v>
      </c>
      <c r="D15" s="67" t="s">
        <v>57</v>
      </c>
      <c r="E15" s="69" t="s">
        <v>23</v>
      </c>
      <c r="F15" s="70">
        <v>798148</v>
      </c>
      <c r="G15" s="70">
        <v>798148</v>
      </c>
      <c r="H15" s="70">
        <v>0</v>
      </c>
      <c r="I15" s="70">
        <v>798148</v>
      </c>
      <c r="J15" s="3"/>
    </row>
    <row r="16" spans="1:13" ht="80.099999999999994" customHeight="1" x14ac:dyDescent="0.35">
      <c r="A16" s="66">
        <f>KURUMLAR!A16</f>
        <v>14</v>
      </c>
      <c r="B16" s="67" t="s">
        <v>33</v>
      </c>
      <c r="C16" s="67" t="s">
        <v>46</v>
      </c>
      <c r="D16" s="69" t="s">
        <v>57</v>
      </c>
      <c r="E16" s="69" t="s">
        <v>24</v>
      </c>
      <c r="F16" s="70">
        <v>1559904.9</v>
      </c>
      <c r="G16" s="70">
        <v>1599904.9</v>
      </c>
      <c r="H16" s="70">
        <v>0</v>
      </c>
      <c r="I16" s="70">
        <v>591025</v>
      </c>
      <c r="J16" s="3"/>
    </row>
    <row r="17" spans="1:10" ht="80.099999999999994" customHeight="1" x14ac:dyDescent="0.35">
      <c r="A17" s="66">
        <f>KURUMLAR!A17</f>
        <v>15</v>
      </c>
      <c r="B17" s="67" t="s">
        <v>33</v>
      </c>
      <c r="C17" s="67" t="s">
        <v>47</v>
      </c>
      <c r="D17" s="69" t="s">
        <v>57</v>
      </c>
      <c r="E17" s="69" t="s">
        <v>24</v>
      </c>
      <c r="F17" s="70">
        <v>11149468.970000001</v>
      </c>
      <c r="G17" s="70">
        <v>11149468.970000001</v>
      </c>
      <c r="H17" s="70">
        <v>0</v>
      </c>
      <c r="I17" s="70">
        <v>0</v>
      </c>
      <c r="J17" s="3"/>
    </row>
    <row r="18" spans="1:10" ht="80.099999999999994" customHeight="1" x14ac:dyDescent="0.35">
      <c r="A18" s="66">
        <f>KURUMLAR!A18</f>
        <v>16</v>
      </c>
      <c r="B18" s="67" t="s">
        <v>33</v>
      </c>
      <c r="C18" s="67" t="s">
        <v>48</v>
      </c>
      <c r="D18" s="69" t="s">
        <v>57</v>
      </c>
      <c r="E18" s="69" t="s">
        <v>23</v>
      </c>
      <c r="F18" s="70">
        <v>6642540</v>
      </c>
      <c r="G18" s="70">
        <v>6642540</v>
      </c>
      <c r="H18" s="70">
        <v>0</v>
      </c>
      <c r="I18" s="70">
        <v>6641535.4400000004</v>
      </c>
      <c r="J18" s="3"/>
    </row>
    <row r="19" spans="1:10" ht="80.099999999999994" customHeight="1" x14ac:dyDescent="0.35">
      <c r="A19" s="66">
        <f>KURUMLAR!A19</f>
        <v>17</v>
      </c>
      <c r="B19" s="67" t="s">
        <v>33</v>
      </c>
      <c r="C19" s="67" t="s">
        <v>49</v>
      </c>
      <c r="D19" s="69" t="s">
        <v>57</v>
      </c>
      <c r="E19" s="69" t="s">
        <v>23</v>
      </c>
      <c r="F19" s="70">
        <v>24282500</v>
      </c>
      <c r="G19" s="70">
        <v>24282500</v>
      </c>
      <c r="H19" s="70">
        <v>0</v>
      </c>
      <c r="I19" s="70">
        <v>24282500</v>
      </c>
      <c r="J19" s="3"/>
    </row>
    <row r="20" spans="1:10" ht="80.099999999999994" customHeight="1" x14ac:dyDescent="0.35">
      <c r="A20" s="66">
        <f>KURUMLAR!A20</f>
        <v>18</v>
      </c>
      <c r="B20" s="67" t="s">
        <v>33</v>
      </c>
      <c r="C20" s="67" t="s">
        <v>50</v>
      </c>
      <c r="D20" s="67" t="s">
        <v>57</v>
      </c>
      <c r="E20" s="69" t="s">
        <v>24</v>
      </c>
      <c r="F20" s="70">
        <v>3055000</v>
      </c>
      <c r="G20" s="70">
        <v>3055000</v>
      </c>
      <c r="H20" s="70">
        <v>0</v>
      </c>
      <c r="I20" s="70">
        <v>1047310</v>
      </c>
      <c r="J20" s="3"/>
    </row>
    <row r="21" spans="1:10" ht="80.099999999999994" customHeight="1" x14ac:dyDescent="0.35">
      <c r="A21" s="66">
        <f>KURUMLAR!A21</f>
        <v>19</v>
      </c>
      <c r="B21" s="67" t="s">
        <v>33</v>
      </c>
      <c r="C21" s="67" t="s">
        <v>51</v>
      </c>
      <c r="D21" s="69" t="s">
        <v>57</v>
      </c>
      <c r="E21" s="69" t="s">
        <v>23</v>
      </c>
      <c r="F21" s="70">
        <v>1950000</v>
      </c>
      <c r="G21" s="70">
        <v>1950000</v>
      </c>
      <c r="H21" s="70">
        <v>0</v>
      </c>
      <c r="I21" s="70">
        <v>1950000</v>
      </c>
      <c r="J21" s="3"/>
    </row>
    <row r="22" spans="1:10" ht="80.099999999999994" customHeight="1" x14ac:dyDescent="0.35">
      <c r="A22" s="66">
        <f>KURUMLAR!A22</f>
        <v>20</v>
      </c>
      <c r="B22" s="67" t="s">
        <v>33</v>
      </c>
      <c r="C22" s="67" t="s">
        <v>52</v>
      </c>
      <c r="D22" s="69" t="s">
        <v>57</v>
      </c>
      <c r="E22" s="69" t="s">
        <v>23</v>
      </c>
      <c r="F22" s="70">
        <v>7000785.2699999996</v>
      </c>
      <c r="G22" s="70">
        <v>7000785.2699999996</v>
      </c>
      <c r="H22" s="70">
        <v>0</v>
      </c>
      <c r="I22" s="70">
        <v>6804256.4100000001</v>
      </c>
      <c r="J22" s="3"/>
    </row>
    <row r="23" spans="1:10" ht="80.099999999999994" customHeight="1" x14ac:dyDescent="0.35">
      <c r="A23" s="66">
        <f>KURUMLAR!A23</f>
        <v>21</v>
      </c>
      <c r="B23" s="67" t="s">
        <v>33</v>
      </c>
      <c r="C23" s="67" t="s">
        <v>53</v>
      </c>
      <c r="D23" s="67" t="s">
        <v>56</v>
      </c>
      <c r="E23" s="69" t="s">
        <v>24</v>
      </c>
      <c r="F23" s="70">
        <v>86516440</v>
      </c>
      <c r="G23" s="70">
        <v>86516440</v>
      </c>
      <c r="H23" s="70">
        <v>0</v>
      </c>
      <c r="I23" s="70">
        <v>53733581.5</v>
      </c>
      <c r="J23" s="3"/>
    </row>
    <row r="24" spans="1:10" ht="80.099999999999994" customHeight="1" x14ac:dyDescent="0.35">
      <c r="A24" s="66">
        <f>KURUMLAR!A24</f>
        <v>22</v>
      </c>
      <c r="B24" s="67" t="s">
        <v>33</v>
      </c>
      <c r="C24" s="67" t="s">
        <v>54</v>
      </c>
      <c r="D24" s="67" t="s">
        <v>57</v>
      </c>
      <c r="E24" s="69" t="s">
        <v>23</v>
      </c>
      <c r="F24" s="70">
        <v>93393597.159999996</v>
      </c>
      <c r="G24" s="70">
        <v>254898400</v>
      </c>
      <c r="H24" s="70">
        <v>161504802.84</v>
      </c>
      <c r="I24" s="70">
        <v>92459661.189999998</v>
      </c>
      <c r="J24" s="3"/>
    </row>
    <row r="25" spans="1:10" ht="80.099999999999994" customHeight="1" x14ac:dyDescent="0.35">
      <c r="A25" s="66">
        <f>KURUMLAR!A25</f>
        <v>23</v>
      </c>
      <c r="B25" s="67" t="s">
        <v>33</v>
      </c>
      <c r="C25" s="67" t="s">
        <v>55</v>
      </c>
      <c r="D25" s="67" t="s">
        <v>57</v>
      </c>
      <c r="E25" s="69" t="s">
        <v>24</v>
      </c>
      <c r="F25" s="70">
        <v>1249000</v>
      </c>
      <c r="G25" s="70">
        <v>1249000</v>
      </c>
      <c r="H25" s="70">
        <v>0</v>
      </c>
      <c r="I25" s="70">
        <v>0</v>
      </c>
      <c r="J25" s="3"/>
    </row>
    <row r="26" spans="1:10" ht="109.5" customHeight="1" x14ac:dyDescent="0.35">
      <c r="A26" s="66">
        <f>KURUMLAR!A26</f>
        <v>24</v>
      </c>
      <c r="B26" s="67" t="s">
        <v>58</v>
      </c>
      <c r="C26" s="67" t="s">
        <v>59</v>
      </c>
      <c r="D26" s="67" t="s">
        <v>30</v>
      </c>
      <c r="E26" s="69" t="s">
        <v>23</v>
      </c>
      <c r="F26" s="70">
        <v>764640</v>
      </c>
      <c r="G26" s="70">
        <v>764640</v>
      </c>
      <c r="H26" s="70">
        <v>0</v>
      </c>
      <c r="I26" s="70">
        <v>454602.06</v>
      </c>
      <c r="J26" s="3"/>
    </row>
    <row r="27" spans="1:10" ht="80.099999999999994" customHeight="1" x14ac:dyDescent="0.35">
      <c r="A27" s="66">
        <f>KURUMLAR!A27</f>
        <v>25</v>
      </c>
      <c r="B27" s="67" t="s">
        <v>58</v>
      </c>
      <c r="C27" s="67" t="s">
        <v>60</v>
      </c>
      <c r="D27" s="67" t="s">
        <v>30</v>
      </c>
      <c r="E27" s="69" t="s">
        <v>24</v>
      </c>
      <c r="F27" s="70">
        <v>679608.02</v>
      </c>
      <c r="G27" s="70">
        <v>679608.02</v>
      </c>
      <c r="H27" s="70">
        <v>0</v>
      </c>
      <c r="I27" s="70">
        <v>679608.02</v>
      </c>
      <c r="J27" s="3"/>
    </row>
    <row r="28" spans="1:10" ht="80.099999999999994" customHeight="1" x14ac:dyDescent="0.35">
      <c r="A28" s="66">
        <f>KURUMLAR!A28</f>
        <v>26</v>
      </c>
      <c r="B28" s="67" t="s">
        <v>58</v>
      </c>
      <c r="C28" s="67" t="s">
        <v>61</v>
      </c>
      <c r="D28" s="67" t="s">
        <v>30</v>
      </c>
      <c r="E28" s="69" t="s">
        <v>23</v>
      </c>
      <c r="F28" s="70">
        <v>208112.77</v>
      </c>
      <c r="G28" s="70">
        <v>850589.87</v>
      </c>
      <c r="H28" s="70">
        <v>642477.1</v>
      </c>
      <c r="I28" s="70">
        <v>132668.10999999999</v>
      </c>
      <c r="J28" s="3"/>
    </row>
    <row r="29" spans="1:10" ht="80.099999999999994" customHeight="1" x14ac:dyDescent="0.35">
      <c r="A29" s="66">
        <f>KURUMLAR!A29</f>
        <v>27</v>
      </c>
      <c r="B29" s="67" t="s">
        <v>58</v>
      </c>
      <c r="C29" s="67" t="s">
        <v>62</v>
      </c>
      <c r="D29" s="67" t="s">
        <v>30</v>
      </c>
      <c r="E29" s="69" t="s">
        <v>23</v>
      </c>
      <c r="F29" s="70">
        <v>1450338</v>
      </c>
      <c r="G29" s="70">
        <v>1450338</v>
      </c>
      <c r="H29" s="70">
        <v>0</v>
      </c>
      <c r="I29" s="70">
        <v>656718.61</v>
      </c>
      <c r="J29" s="3"/>
    </row>
    <row r="30" spans="1:10" ht="80.099999999999994" customHeight="1" x14ac:dyDescent="0.35">
      <c r="A30" s="66">
        <f>KURUMLAR!A30</f>
        <v>28</v>
      </c>
      <c r="B30" s="67" t="s">
        <v>58</v>
      </c>
      <c r="C30" s="67" t="s">
        <v>63</v>
      </c>
      <c r="D30" s="67" t="s">
        <v>30</v>
      </c>
      <c r="E30" s="69" t="s">
        <v>24</v>
      </c>
      <c r="F30" s="70">
        <v>3550387.47</v>
      </c>
      <c r="G30" s="70">
        <v>3550387.47</v>
      </c>
      <c r="H30" s="70">
        <v>0</v>
      </c>
      <c r="I30" s="70">
        <v>2818817.44</v>
      </c>
      <c r="J30" s="3"/>
    </row>
    <row r="31" spans="1:10" ht="80.099999999999994" customHeight="1" x14ac:dyDescent="0.35">
      <c r="A31" s="66">
        <f>KURUMLAR!A31</f>
        <v>29</v>
      </c>
      <c r="B31" s="67" t="s">
        <v>58</v>
      </c>
      <c r="C31" s="67" t="s">
        <v>64</v>
      </c>
      <c r="D31" s="67" t="s">
        <v>30</v>
      </c>
      <c r="E31" s="69" t="s">
        <v>24</v>
      </c>
      <c r="F31" s="70">
        <v>4166588.63</v>
      </c>
      <c r="G31" s="70">
        <v>4166588.63</v>
      </c>
      <c r="H31" s="70">
        <v>0</v>
      </c>
      <c r="I31" s="70">
        <v>2942501.64</v>
      </c>
      <c r="J31" s="3"/>
    </row>
    <row r="32" spans="1:10" ht="80.099999999999994" customHeight="1" x14ac:dyDescent="0.35">
      <c r="A32" s="66">
        <f>KURUMLAR!A32</f>
        <v>30</v>
      </c>
      <c r="B32" s="67" t="s">
        <v>58</v>
      </c>
      <c r="C32" s="67" t="s">
        <v>65</v>
      </c>
      <c r="D32" s="67" t="s">
        <v>30</v>
      </c>
      <c r="E32" s="69" t="s">
        <v>23</v>
      </c>
      <c r="F32" s="70">
        <v>633247.59</v>
      </c>
      <c r="G32" s="70">
        <v>633247.59</v>
      </c>
      <c r="H32" s="70">
        <v>0</v>
      </c>
      <c r="I32" s="70">
        <v>579946.29</v>
      </c>
      <c r="J32" s="3"/>
    </row>
    <row r="33" spans="1:13" ht="80.099999999999994" customHeight="1" x14ac:dyDescent="0.35">
      <c r="A33" s="66">
        <f>KURUMLAR!A33</f>
        <v>31</v>
      </c>
      <c r="B33" s="67" t="s">
        <v>58</v>
      </c>
      <c r="C33" s="67" t="s">
        <v>66</v>
      </c>
      <c r="D33" s="67" t="s">
        <v>30</v>
      </c>
      <c r="E33" s="69" t="s">
        <v>24</v>
      </c>
      <c r="F33" s="70">
        <v>4114663.78</v>
      </c>
      <c r="G33" s="70">
        <v>4114663.78</v>
      </c>
      <c r="H33" s="70">
        <v>0</v>
      </c>
      <c r="I33" s="70">
        <v>3212860.34</v>
      </c>
      <c r="J33" s="3"/>
    </row>
    <row r="34" spans="1:13" ht="80.099999999999994" customHeight="1" x14ac:dyDescent="0.35">
      <c r="A34" s="66">
        <f>KURUMLAR!A34</f>
        <v>32</v>
      </c>
      <c r="B34" s="67" t="s">
        <v>58</v>
      </c>
      <c r="C34" s="67" t="s">
        <v>67</v>
      </c>
      <c r="D34" s="67" t="s">
        <v>30</v>
      </c>
      <c r="E34" s="69" t="s">
        <v>24</v>
      </c>
      <c r="F34" s="70">
        <v>5426639.5099999998</v>
      </c>
      <c r="G34" s="70">
        <v>5426639.5099999998</v>
      </c>
      <c r="H34" s="70">
        <v>0</v>
      </c>
      <c r="I34" s="70">
        <v>2943808.26</v>
      </c>
      <c r="J34" s="3"/>
    </row>
    <row r="35" spans="1:13" ht="80.099999999999994" customHeight="1" x14ac:dyDescent="0.35">
      <c r="A35" s="66">
        <f>KURUMLAR!A35</f>
        <v>33</v>
      </c>
      <c r="B35" s="67" t="s">
        <v>58</v>
      </c>
      <c r="C35" s="67" t="s">
        <v>68</v>
      </c>
      <c r="D35" s="67" t="s">
        <v>30</v>
      </c>
      <c r="E35" s="69" t="s">
        <v>24</v>
      </c>
      <c r="F35" s="70">
        <v>763398</v>
      </c>
      <c r="G35" s="70">
        <v>763398.64</v>
      </c>
      <c r="H35" s="70">
        <v>0</v>
      </c>
      <c r="I35" s="70">
        <v>104252</v>
      </c>
      <c r="J35" s="3"/>
    </row>
    <row r="36" spans="1:13" ht="80.099999999999994" customHeight="1" x14ac:dyDescent="0.35">
      <c r="A36" s="66">
        <f>KURUMLAR!A36</f>
        <v>34</v>
      </c>
      <c r="B36" s="67" t="s">
        <v>58</v>
      </c>
      <c r="C36" s="67" t="s">
        <v>69</v>
      </c>
      <c r="D36" s="67" t="s">
        <v>30</v>
      </c>
      <c r="E36" s="69" t="s">
        <v>24</v>
      </c>
      <c r="F36" s="70">
        <v>3228775</v>
      </c>
      <c r="G36" s="70">
        <v>3228775</v>
      </c>
      <c r="H36" s="70">
        <v>0</v>
      </c>
      <c r="I36" s="70">
        <v>2894751.48</v>
      </c>
      <c r="J36" s="3"/>
    </row>
    <row r="37" spans="1:13" ht="80.099999999999994" customHeight="1" x14ac:dyDescent="0.35">
      <c r="A37" s="66">
        <f>KURUMLAR!A37</f>
        <v>35</v>
      </c>
      <c r="B37" s="67" t="s">
        <v>58</v>
      </c>
      <c r="C37" s="67" t="s">
        <v>70</v>
      </c>
      <c r="D37" s="67" t="s">
        <v>30</v>
      </c>
      <c r="E37" s="69" t="s">
        <v>24</v>
      </c>
      <c r="F37" s="70">
        <v>2597474</v>
      </c>
      <c r="G37" s="70">
        <v>2597474.06</v>
      </c>
      <c r="H37" s="70">
        <v>0</v>
      </c>
      <c r="I37" s="70">
        <v>2063375.08</v>
      </c>
      <c r="J37" s="3"/>
    </row>
    <row r="38" spans="1:13" ht="80.099999999999994" customHeight="1" x14ac:dyDescent="0.35">
      <c r="A38" s="66">
        <f>KURUMLAR!A38</f>
        <v>36</v>
      </c>
      <c r="B38" s="67" t="s">
        <v>58</v>
      </c>
      <c r="C38" s="67" t="s">
        <v>71</v>
      </c>
      <c r="D38" s="67" t="s">
        <v>30</v>
      </c>
      <c r="E38" s="69" t="s">
        <v>24</v>
      </c>
      <c r="F38" s="70">
        <v>994740</v>
      </c>
      <c r="G38" s="70">
        <v>994740</v>
      </c>
      <c r="H38" s="70">
        <v>0</v>
      </c>
      <c r="I38" s="70">
        <v>550493.19999999995</v>
      </c>
      <c r="J38" s="3"/>
    </row>
    <row r="39" spans="1:13" ht="80.099999999999994" customHeight="1" x14ac:dyDescent="0.35">
      <c r="A39" s="66">
        <f>KURUMLAR!A39</f>
        <v>37</v>
      </c>
      <c r="B39" s="67" t="s">
        <v>58</v>
      </c>
      <c r="C39" s="67" t="s">
        <v>72</v>
      </c>
      <c r="D39" s="67" t="s">
        <v>30</v>
      </c>
      <c r="E39" s="69" t="s">
        <v>24</v>
      </c>
      <c r="F39" s="70">
        <v>1054259.2</v>
      </c>
      <c r="G39" s="70">
        <v>1054259.2</v>
      </c>
      <c r="H39" s="70">
        <v>0</v>
      </c>
      <c r="I39" s="70">
        <v>459038.4</v>
      </c>
      <c r="J39" s="3"/>
    </row>
    <row r="40" spans="1:13" ht="99.95" customHeight="1" x14ac:dyDescent="0.35">
      <c r="A40" s="66">
        <f>KURUMLAR!A40</f>
        <v>38</v>
      </c>
      <c r="B40" s="67" t="s">
        <v>58</v>
      </c>
      <c r="C40" s="67" t="s">
        <v>73</v>
      </c>
      <c r="D40" s="67" t="s">
        <v>30</v>
      </c>
      <c r="E40" s="69" t="s">
        <v>24</v>
      </c>
      <c r="F40" s="70">
        <v>846154.4</v>
      </c>
      <c r="G40" s="70">
        <v>846154.4</v>
      </c>
      <c r="H40" s="70">
        <v>0</v>
      </c>
      <c r="I40" s="70">
        <v>512988</v>
      </c>
      <c r="J40" s="3"/>
    </row>
    <row r="41" spans="1:13" ht="99.95" customHeight="1" x14ac:dyDescent="0.35">
      <c r="A41" s="66">
        <f>KURUMLAR!A41</f>
        <v>39</v>
      </c>
      <c r="B41" s="67" t="s">
        <v>58</v>
      </c>
      <c r="C41" s="67" t="s">
        <v>74</v>
      </c>
      <c r="D41" s="67" t="s">
        <v>30</v>
      </c>
      <c r="E41" s="69" t="s">
        <v>24</v>
      </c>
      <c r="F41" s="70">
        <v>13114395.24</v>
      </c>
      <c r="G41" s="70">
        <v>43100083</v>
      </c>
      <c r="H41" s="70">
        <v>29985687.760000002</v>
      </c>
      <c r="I41" s="70">
        <v>10916886.41</v>
      </c>
      <c r="J41" s="3"/>
    </row>
    <row r="42" spans="1:13" ht="99.95" customHeight="1" x14ac:dyDescent="0.35">
      <c r="A42" s="66">
        <f>KURUMLAR!A42</f>
        <v>40</v>
      </c>
      <c r="B42" s="67" t="s">
        <v>58</v>
      </c>
      <c r="C42" s="67" t="s">
        <v>75</v>
      </c>
      <c r="D42" s="67" t="s">
        <v>30</v>
      </c>
      <c r="E42" s="69" t="s">
        <v>24</v>
      </c>
      <c r="F42" s="70">
        <v>80115251</v>
      </c>
      <c r="G42" s="70">
        <v>80115251</v>
      </c>
      <c r="H42" s="70">
        <v>0</v>
      </c>
      <c r="I42" s="70">
        <v>0</v>
      </c>
      <c r="J42" s="3"/>
    </row>
    <row r="43" spans="1:13" ht="99.95" customHeight="1" x14ac:dyDescent="0.35">
      <c r="A43" s="66">
        <f>KURUMLAR!A43</f>
        <v>41</v>
      </c>
      <c r="B43" s="67" t="s">
        <v>58</v>
      </c>
      <c r="C43" s="67" t="s">
        <v>76</v>
      </c>
      <c r="D43" s="67" t="s">
        <v>30</v>
      </c>
      <c r="E43" s="69" t="s">
        <v>23</v>
      </c>
      <c r="F43" s="70">
        <v>224783.34</v>
      </c>
      <c r="G43" s="70">
        <v>224783.34</v>
      </c>
      <c r="H43" s="70">
        <v>0</v>
      </c>
      <c r="I43" s="70">
        <v>0</v>
      </c>
      <c r="J43" s="3"/>
    </row>
    <row r="44" spans="1:13" ht="99.95" customHeight="1" x14ac:dyDescent="0.35">
      <c r="A44" s="66">
        <f>KURUMLAR!A44</f>
        <v>42</v>
      </c>
      <c r="B44" s="67" t="s">
        <v>58</v>
      </c>
      <c r="C44" s="67" t="s">
        <v>77</v>
      </c>
      <c r="D44" s="67" t="s">
        <v>30</v>
      </c>
      <c r="E44" s="69" t="s">
        <v>24</v>
      </c>
      <c r="F44" s="70">
        <v>73834.66</v>
      </c>
      <c r="G44" s="70">
        <v>4106740.54</v>
      </c>
      <c r="H44" s="70">
        <v>4032905.88</v>
      </c>
      <c r="I44" s="70">
        <v>0</v>
      </c>
    </row>
    <row r="45" spans="1:13" s="22" customFormat="1" ht="99.95" customHeight="1" x14ac:dyDescent="0.35">
      <c r="A45" s="66">
        <f>KURUMLAR!A45</f>
        <v>43</v>
      </c>
      <c r="B45" s="67" t="s">
        <v>58</v>
      </c>
      <c r="C45" s="67" t="s">
        <v>78</v>
      </c>
      <c r="D45" s="67" t="s">
        <v>30</v>
      </c>
      <c r="E45" s="69" t="s">
        <v>26</v>
      </c>
      <c r="F45" s="70">
        <v>1</v>
      </c>
      <c r="G45" s="70">
        <v>1</v>
      </c>
      <c r="H45" s="70">
        <v>0</v>
      </c>
      <c r="I45" s="70">
        <v>0</v>
      </c>
      <c r="M45" s="21"/>
    </row>
    <row r="46" spans="1:13" ht="99.95" customHeight="1" x14ac:dyDescent="0.35">
      <c r="A46" s="66">
        <f>KURUMLAR!A46</f>
        <v>44</v>
      </c>
      <c r="B46" s="67" t="s">
        <v>58</v>
      </c>
      <c r="C46" s="67" t="s">
        <v>79</v>
      </c>
      <c r="D46" s="67" t="s">
        <v>30</v>
      </c>
      <c r="E46" s="69" t="s">
        <v>26</v>
      </c>
      <c r="F46" s="70">
        <v>1</v>
      </c>
      <c r="G46" s="70">
        <v>1</v>
      </c>
      <c r="H46" s="70">
        <v>0</v>
      </c>
      <c r="I46" s="70">
        <v>0</v>
      </c>
    </row>
    <row r="47" spans="1:13" ht="99.95" customHeight="1" x14ac:dyDescent="0.35">
      <c r="A47" s="66">
        <f>KURUMLAR!A47</f>
        <v>45</v>
      </c>
      <c r="B47" s="67" t="s">
        <v>58</v>
      </c>
      <c r="C47" s="67" t="s">
        <v>80</v>
      </c>
      <c r="D47" s="67" t="s">
        <v>30</v>
      </c>
      <c r="E47" s="69" t="s">
        <v>25</v>
      </c>
      <c r="F47" s="70">
        <v>4016720</v>
      </c>
      <c r="G47" s="70">
        <v>4016720</v>
      </c>
      <c r="H47" s="70">
        <v>0</v>
      </c>
      <c r="I47" s="70">
        <v>0</v>
      </c>
    </row>
    <row r="48" spans="1:13" ht="99.95" customHeight="1" x14ac:dyDescent="0.35">
      <c r="A48" s="66">
        <f>KURUMLAR!A48</f>
        <v>46</v>
      </c>
      <c r="B48" s="67" t="s">
        <v>58</v>
      </c>
      <c r="C48" s="67" t="s">
        <v>81</v>
      </c>
      <c r="D48" s="67" t="s">
        <v>30</v>
      </c>
      <c r="E48" s="69" t="s">
        <v>23</v>
      </c>
      <c r="F48" s="70">
        <v>3056200</v>
      </c>
      <c r="G48" s="70">
        <v>3056200</v>
      </c>
      <c r="H48" s="70">
        <v>0</v>
      </c>
      <c r="I48" s="70">
        <v>3056200</v>
      </c>
    </row>
    <row r="49" spans="1:9" ht="99.95" customHeight="1" x14ac:dyDescent="0.35">
      <c r="A49" s="66">
        <f>KURUMLAR!A49</f>
        <v>47</v>
      </c>
      <c r="B49" s="67" t="s">
        <v>58</v>
      </c>
      <c r="C49" s="67" t="s">
        <v>82</v>
      </c>
      <c r="D49" s="67" t="s">
        <v>30</v>
      </c>
      <c r="E49" s="69" t="s">
        <v>24</v>
      </c>
      <c r="F49" s="70">
        <v>3516598.54</v>
      </c>
      <c r="G49" s="70">
        <v>3516598.54</v>
      </c>
      <c r="H49" s="70">
        <v>0</v>
      </c>
      <c r="I49" s="70">
        <v>2702307.27</v>
      </c>
    </row>
    <row r="50" spans="1:9" ht="99.95" customHeight="1" x14ac:dyDescent="0.35">
      <c r="A50" s="66">
        <f>KURUMLAR!A50</f>
        <v>48</v>
      </c>
      <c r="B50" s="67" t="s">
        <v>58</v>
      </c>
      <c r="C50" s="67" t="s">
        <v>83</v>
      </c>
      <c r="D50" s="67" t="s">
        <v>30</v>
      </c>
      <c r="E50" s="69" t="s">
        <v>24</v>
      </c>
      <c r="F50" s="70">
        <v>1262059.04</v>
      </c>
      <c r="G50" s="70">
        <v>3473263.21</v>
      </c>
      <c r="H50" s="70">
        <v>0</v>
      </c>
      <c r="I50" s="70">
        <v>1262059.04</v>
      </c>
    </row>
    <row r="51" spans="1:9" ht="99.95" customHeight="1" x14ac:dyDescent="0.35">
      <c r="A51" s="66">
        <f>KURUMLAR!A51</f>
        <v>49</v>
      </c>
      <c r="B51" s="67" t="s">
        <v>58</v>
      </c>
      <c r="C51" s="67" t="s">
        <v>84</v>
      </c>
      <c r="D51" s="67" t="s">
        <v>30</v>
      </c>
      <c r="E51" s="69" t="s">
        <v>24</v>
      </c>
      <c r="F51" s="70">
        <v>23245514.57</v>
      </c>
      <c r="G51" s="70">
        <v>25818302.370000001</v>
      </c>
      <c r="H51" s="70">
        <v>2572787.7999999998</v>
      </c>
      <c r="I51" s="70">
        <v>20654641.899999999</v>
      </c>
    </row>
    <row r="52" spans="1:9" ht="99.95" customHeight="1" x14ac:dyDescent="0.35">
      <c r="A52" s="66">
        <f>KURUMLAR!A52</f>
        <v>50</v>
      </c>
      <c r="B52" s="67" t="s">
        <v>58</v>
      </c>
      <c r="C52" s="67" t="s">
        <v>85</v>
      </c>
      <c r="D52" s="67" t="s">
        <v>30</v>
      </c>
      <c r="E52" s="69" t="s">
        <v>25</v>
      </c>
      <c r="F52" s="70">
        <v>0</v>
      </c>
      <c r="G52" s="70">
        <v>1</v>
      </c>
      <c r="H52" s="70">
        <v>0</v>
      </c>
      <c r="I52" s="70">
        <v>0</v>
      </c>
    </row>
    <row r="53" spans="1:9" ht="99.95" customHeight="1" x14ac:dyDescent="0.35">
      <c r="A53" s="66">
        <f>KURUMLAR!A53</f>
        <v>51</v>
      </c>
      <c r="B53" s="67" t="s">
        <v>58</v>
      </c>
      <c r="C53" s="67" t="s">
        <v>86</v>
      </c>
      <c r="D53" s="67" t="s">
        <v>30</v>
      </c>
      <c r="E53" s="69" t="s">
        <v>24</v>
      </c>
      <c r="F53" s="70">
        <v>3214320</v>
      </c>
      <c r="G53" s="70">
        <v>3214320</v>
      </c>
      <c r="H53" s="70">
        <v>0</v>
      </c>
      <c r="I53" s="70">
        <v>2481722.52</v>
      </c>
    </row>
    <row r="54" spans="1:9" ht="99.95" customHeight="1" x14ac:dyDescent="0.35">
      <c r="A54" s="66">
        <f>KURUMLAR!A54</f>
        <v>52</v>
      </c>
      <c r="B54" s="67" t="s">
        <v>58</v>
      </c>
      <c r="C54" s="67" t="s">
        <v>87</v>
      </c>
      <c r="D54" s="67" t="s">
        <v>30</v>
      </c>
      <c r="E54" s="69" t="s">
        <v>24</v>
      </c>
      <c r="F54" s="70">
        <v>1268300</v>
      </c>
      <c r="G54" s="70">
        <v>1268300</v>
      </c>
      <c r="H54" s="70">
        <v>0</v>
      </c>
      <c r="I54" s="70">
        <v>0</v>
      </c>
    </row>
    <row r="55" spans="1:9" ht="99.95" customHeight="1" x14ac:dyDescent="0.35">
      <c r="A55" s="66">
        <f>KURUMLAR!A55</f>
        <v>53</v>
      </c>
      <c r="B55" s="67" t="s">
        <v>58</v>
      </c>
      <c r="C55" s="67" t="s">
        <v>88</v>
      </c>
      <c r="D55" s="67" t="s">
        <v>30</v>
      </c>
      <c r="E55" s="69" t="s">
        <v>24</v>
      </c>
      <c r="F55" s="70">
        <v>5390000</v>
      </c>
      <c r="G55" s="70">
        <v>5390000</v>
      </c>
      <c r="H55" s="70">
        <v>0</v>
      </c>
      <c r="I55" s="70">
        <v>0</v>
      </c>
    </row>
    <row r="56" spans="1:9" ht="99.95" customHeight="1" x14ac:dyDescent="0.35">
      <c r="A56" s="66">
        <f>KURUMLAR!A56</f>
        <v>54</v>
      </c>
      <c r="B56" s="67" t="s">
        <v>58</v>
      </c>
      <c r="C56" s="67" t="s">
        <v>89</v>
      </c>
      <c r="D56" s="67" t="s">
        <v>30</v>
      </c>
      <c r="E56" s="69" t="s">
        <v>23</v>
      </c>
      <c r="F56" s="70">
        <v>8838362.1500000004</v>
      </c>
      <c r="G56" s="70">
        <v>33389833.420000002</v>
      </c>
      <c r="H56" s="70">
        <v>24551471.27</v>
      </c>
      <c r="I56" s="70">
        <v>0</v>
      </c>
    </row>
    <row r="57" spans="1:9" ht="99.95" customHeight="1" x14ac:dyDescent="0.35">
      <c r="A57" s="66">
        <f>KURUMLAR!A57</f>
        <v>55</v>
      </c>
      <c r="B57" s="67" t="s">
        <v>58</v>
      </c>
      <c r="C57" s="67" t="s">
        <v>90</v>
      </c>
      <c r="D57" s="67" t="s">
        <v>30</v>
      </c>
      <c r="E57" s="69" t="s">
        <v>24</v>
      </c>
      <c r="F57" s="70">
        <v>26001559.600000001</v>
      </c>
      <c r="G57" s="70">
        <v>26001559.600000001</v>
      </c>
      <c r="H57" s="70">
        <v>0</v>
      </c>
      <c r="I57" s="70">
        <v>5200311.92</v>
      </c>
    </row>
    <row r="58" spans="1:9" ht="99.95" customHeight="1" x14ac:dyDescent="0.35">
      <c r="A58" s="66">
        <f>KURUMLAR!A58</f>
        <v>56</v>
      </c>
      <c r="B58" s="67" t="s">
        <v>58</v>
      </c>
      <c r="C58" s="67" t="s">
        <v>91</v>
      </c>
      <c r="D58" s="67" t="s">
        <v>30</v>
      </c>
      <c r="E58" s="69" t="s">
        <v>23</v>
      </c>
      <c r="F58" s="70">
        <v>196485.5</v>
      </c>
      <c r="G58" s="70">
        <v>2164583.27</v>
      </c>
      <c r="H58" s="70">
        <v>1968097.77</v>
      </c>
      <c r="I58" s="70">
        <v>0</v>
      </c>
    </row>
    <row r="59" spans="1:9" ht="99.95" customHeight="1" x14ac:dyDescent="0.35">
      <c r="A59" s="66">
        <f>KURUMLAR!A59</f>
        <v>57</v>
      </c>
      <c r="B59" s="67" t="s">
        <v>58</v>
      </c>
      <c r="C59" s="67" t="s">
        <v>92</v>
      </c>
      <c r="D59" s="67" t="s">
        <v>30</v>
      </c>
      <c r="E59" s="69" t="s">
        <v>24</v>
      </c>
      <c r="F59" s="70">
        <v>42350200</v>
      </c>
      <c r="G59" s="70">
        <v>42350200</v>
      </c>
      <c r="H59" s="70">
        <v>0</v>
      </c>
      <c r="I59" s="70">
        <v>12705060</v>
      </c>
    </row>
    <row r="60" spans="1:9" ht="99.95" customHeight="1" x14ac:dyDescent="0.35">
      <c r="A60" s="66">
        <f>KURUMLAR!A60</f>
        <v>58</v>
      </c>
      <c r="B60" s="67" t="s">
        <v>58</v>
      </c>
      <c r="C60" s="67" t="s">
        <v>93</v>
      </c>
      <c r="D60" s="67" t="s">
        <v>30</v>
      </c>
      <c r="E60" s="69" t="s">
        <v>25</v>
      </c>
      <c r="F60" s="70">
        <v>3517614</v>
      </c>
      <c r="G60" s="70">
        <v>3517614</v>
      </c>
      <c r="H60" s="70">
        <v>0</v>
      </c>
      <c r="I60" s="70">
        <v>0</v>
      </c>
    </row>
    <row r="61" spans="1:9" ht="99.95" customHeight="1" x14ac:dyDescent="0.35">
      <c r="A61" s="66">
        <f>KURUMLAR!A61</f>
        <v>59</v>
      </c>
      <c r="B61" s="67" t="s">
        <v>58</v>
      </c>
      <c r="C61" s="67" t="s">
        <v>94</v>
      </c>
      <c r="D61" s="67" t="s">
        <v>30</v>
      </c>
      <c r="E61" s="69" t="s">
        <v>24</v>
      </c>
      <c r="F61" s="70">
        <v>17062221</v>
      </c>
      <c r="G61" s="70">
        <v>17062221</v>
      </c>
      <c r="H61" s="70">
        <v>0</v>
      </c>
      <c r="I61" s="70">
        <v>452460.94</v>
      </c>
    </row>
    <row r="62" spans="1:9" ht="99.95" customHeight="1" x14ac:dyDescent="0.35">
      <c r="A62" s="66">
        <f>KURUMLAR!A62</f>
        <v>60</v>
      </c>
      <c r="B62" s="67" t="s">
        <v>58</v>
      </c>
      <c r="C62" s="67" t="s">
        <v>95</v>
      </c>
      <c r="D62" s="67" t="s">
        <v>30</v>
      </c>
      <c r="E62" s="69" t="s">
        <v>23</v>
      </c>
      <c r="F62" s="70">
        <v>6734689.4199999999</v>
      </c>
      <c r="G62" s="70">
        <v>30764180.850000001</v>
      </c>
      <c r="H62" s="70">
        <v>24029491.43</v>
      </c>
      <c r="I62" s="70">
        <v>2787582.03</v>
      </c>
    </row>
    <row r="63" spans="1:9" ht="99.95" customHeight="1" x14ac:dyDescent="0.35">
      <c r="A63" s="66">
        <f>KURUMLAR!A63</f>
        <v>61</v>
      </c>
      <c r="B63" s="67" t="s">
        <v>58</v>
      </c>
      <c r="C63" s="67" t="s">
        <v>96</v>
      </c>
      <c r="D63" s="67" t="s">
        <v>30</v>
      </c>
      <c r="E63" s="69" t="s">
        <v>23</v>
      </c>
      <c r="F63" s="70">
        <v>448341</v>
      </c>
      <c r="G63" s="70">
        <v>448341</v>
      </c>
      <c r="H63" s="70">
        <v>0</v>
      </c>
      <c r="I63" s="70">
        <v>385516.6</v>
      </c>
    </row>
    <row r="64" spans="1:9" ht="99.95" customHeight="1" x14ac:dyDescent="0.35">
      <c r="A64" s="66">
        <f>KURUMLAR!A64</f>
        <v>62</v>
      </c>
      <c r="B64" s="67" t="s">
        <v>58</v>
      </c>
      <c r="C64" s="67" t="s">
        <v>97</v>
      </c>
      <c r="D64" s="67" t="s">
        <v>30</v>
      </c>
      <c r="E64" s="69" t="s">
        <v>23</v>
      </c>
      <c r="F64" s="70">
        <v>683180.01</v>
      </c>
      <c r="G64" s="70">
        <v>3347908.1</v>
      </c>
      <c r="H64" s="70">
        <v>2664728.09</v>
      </c>
      <c r="I64" s="70">
        <v>634546.84</v>
      </c>
    </row>
    <row r="65" spans="1:13" ht="99.95" customHeight="1" x14ac:dyDescent="0.35">
      <c r="A65" s="66">
        <f>KURUMLAR!A65</f>
        <v>63</v>
      </c>
      <c r="B65" s="67" t="s">
        <v>58</v>
      </c>
      <c r="C65" s="67" t="s">
        <v>98</v>
      </c>
      <c r="D65" s="67" t="s">
        <v>30</v>
      </c>
      <c r="E65" s="69" t="s">
        <v>24</v>
      </c>
      <c r="F65" s="70">
        <v>6497900</v>
      </c>
      <c r="G65" s="70">
        <v>6497900</v>
      </c>
      <c r="H65" s="70">
        <v>0</v>
      </c>
      <c r="I65" s="70">
        <v>3539291.5</v>
      </c>
    </row>
    <row r="66" spans="1:13" ht="99.95" customHeight="1" x14ac:dyDescent="0.35">
      <c r="A66" s="66">
        <f>KURUMLAR!A66</f>
        <v>64</v>
      </c>
      <c r="B66" s="67" t="s">
        <v>58</v>
      </c>
      <c r="C66" s="67" t="s">
        <v>99</v>
      </c>
      <c r="D66" s="67" t="s">
        <v>30</v>
      </c>
      <c r="E66" s="69" t="s">
        <v>23</v>
      </c>
      <c r="F66" s="70">
        <v>4372406.9000000004</v>
      </c>
      <c r="G66" s="70">
        <v>4372406.9000000004</v>
      </c>
      <c r="H66" s="70">
        <v>0</v>
      </c>
      <c r="I66" s="70">
        <v>3629977.4</v>
      </c>
    </row>
    <row r="67" spans="1:13" ht="99.95" customHeight="1" x14ac:dyDescent="0.35">
      <c r="A67" s="66">
        <f>KURUMLAR!A67</f>
        <v>65</v>
      </c>
      <c r="B67" s="67" t="s">
        <v>58</v>
      </c>
      <c r="C67" s="67" t="s">
        <v>100</v>
      </c>
      <c r="D67" s="67" t="s">
        <v>30</v>
      </c>
      <c r="E67" s="69" t="s">
        <v>24</v>
      </c>
      <c r="F67" s="70">
        <v>4240029.0999999996</v>
      </c>
      <c r="G67" s="70">
        <v>4240029.0999999996</v>
      </c>
      <c r="H67" s="70">
        <v>0</v>
      </c>
      <c r="I67" s="70">
        <v>3994610.83</v>
      </c>
    </row>
    <row r="68" spans="1:13" ht="99.95" customHeight="1" x14ac:dyDescent="0.35">
      <c r="A68" s="66">
        <f>KURUMLAR!A68</f>
        <v>66</v>
      </c>
      <c r="B68" s="67" t="s">
        <v>58</v>
      </c>
      <c r="C68" s="67" t="s">
        <v>101</v>
      </c>
      <c r="D68" s="67" t="s">
        <v>30</v>
      </c>
      <c r="E68" s="69" t="s">
        <v>24</v>
      </c>
      <c r="F68" s="70">
        <v>24750564.899999999</v>
      </c>
      <c r="G68" s="70">
        <v>24750564.899999999</v>
      </c>
      <c r="H68" s="70">
        <v>0</v>
      </c>
      <c r="I68" s="70">
        <v>12127776.800000001</v>
      </c>
      <c r="M68" s="3">
        <f>SUM(F68:F71)</f>
        <v>53020182.479999997</v>
      </c>
    </row>
    <row r="69" spans="1:13" ht="99.95" customHeight="1" x14ac:dyDescent="0.35">
      <c r="A69" s="66">
        <f>KURUMLAR!A69</f>
        <v>67</v>
      </c>
      <c r="B69" s="67" t="s">
        <v>58</v>
      </c>
      <c r="C69" s="67" t="s">
        <v>102</v>
      </c>
      <c r="D69" s="67" t="s">
        <v>30</v>
      </c>
      <c r="E69" s="69" t="s">
        <v>24</v>
      </c>
      <c r="F69" s="70">
        <v>25403956.309999999</v>
      </c>
      <c r="G69" s="70">
        <v>25403956.309999999</v>
      </c>
      <c r="H69" s="70">
        <v>0</v>
      </c>
      <c r="I69" s="70">
        <v>12000000</v>
      </c>
      <c r="M69" s="3">
        <f>SUM(G68:G71)</f>
        <v>53020183.479999997</v>
      </c>
    </row>
    <row r="70" spans="1:13" ht="99.95" customHeight="1" x14ac:dyDescent="0.35">
      <c r="A70" s="66">
        <f>KURUMLAR!A70</f>
        <v>68</v>
      </c>
      <c r="B70" s="67" t="s">
        <v>58</v>
      </c>
      <c r="C70" s="67" t="s">
        <v>103</v>
      </c>
      <c r="D70" s="67" t="s">
        <v>30</v>
      </c>
      <c r="E70" s="69" t="s">
        <v>24</v>
      </c>
      <c r="F70" s="70">
        <v>2865661.27</v>
      </c>
      <c r="G70" s="70">
        <v>2865661.27</v>
      </c>
      <c r="H70" s="70">
        <v>0</v>
      </c>
      <c r="I70" s="70">
        <v>2595153.04</v>
      </c>
      <c r="M70" s="3">
        <f>SUM(H68:H71)</f>
        <v>0</v>
      </c>
    </row>
    <row r="71" spans="1:13" ht="99.95" customHeight="1" x14ac:dyDescent="0.35">
      <c r="A71" s="66">
        <f>KURUMLAR!A71</f>
        <v>69</v>
      </c>
      <c r="B71" s="67" t="s">
        <v>58</v>
      </c>
      <c r="C71" s="67" t="s">
        <v>104</v>
      </c>
      <c r="D71" s="67" t="s">
        <v>30</v>
      </c>
      <c r="E71" s="69" t="s">
        <v>25</v>
      </c>
      <c r="F71" s="70">
        <v>0</v>
      </c>
      <c r="G71" s="70">
        <v>1</v>
      </c>
      <c r="H71" s="70">
        <v>0</v>
      </c>
      <c r="I71" s="70">
        <v>0</v>
      </c>
      <c r="M71" s="3">
        <f>SUM(I68:I71)</f>
        <v>26722929.84</v>
      </c>
    </row>
    <row r="72" spans="1:13" ht="99.95" customHeight="1" x14ac:dyDescent="0.35">
      <c r="A72" s="66">
        <f>KURUMLAR!A72</f>
        <v>70</v>
      </c>
      <c r="B72" s="67" t="s">
        <v>58</v>
      </c>
      <c r="C72" s="67" t="s">
        <v>105</v>
      </c>
      <c r="D72" s="67" t="s">
        <v>30</v>
      </c>
      <c r="E72" s="69" t="s">
        <v>24</v>
      </c>
      <c r="F72" s="70">
        <v>27904289</v>
      </c>
      <c r="G72" s="70">
        <v>27904289</v>
      </c>
      <c r="H72" s="70">
        <v>0</v>
      </c>
      <c r="I72" s="70">
        <v>5292739.6100000003</v>
      </c>
    </row>
    <row r="73" spans="1:13" ht="99.95" customHeight="1" x14ac:dyDescent="0.35">
      <c r="A73" s="66">
        <f>KURUMLAR!A73</f>
        <v>71</v>
      </c>
      <c r="B73" s="67" t="s">
        <v>58</v>
      </c>
      <c r="C73" s="67" t="s">
        <v>106</v>
      </c>
      <c r="D73" s="67" t="s">
        <v>30</v>
      </c>
      <c r="E73" s="69" t="s">
        <v>24</v>
      </c>
      <c r="F73" s="70">
        <v>22715000</v>
      </c>
      <c r="G73" s="70">
        <v>22715000</v>
      </c>
      <c r="H73" s="70">
        <v>0</v>
      </c>
      <c r="I73" s="70">
        <v>8404550</v>
      </c>
    </row>
    <row r="74" spans="1:13" ht="99.95" customHeight="1" x14ac:dyDescent="0.35">
      <c r="A74" s="66">
        <f>KURUMLAR!A74</f>
        <v>72</v>
      </c>
      <c r="B74" s="67" t="s">
        <v>58</v>
      </c>
      <c r="C74" s="67" t="s">
        <v>107</v>
      </c>
      <c r="D74" s="67" t="s">
        <v>30</v>
      </c>
      <c r="E74" s="69" t="s">
        <v>23</v>
      </c>
      <c r="F74" s="70">
        <v>2829155.99</v>
      </c>
      <c r="G74" s="70">
        <v>2829155.99</v>
      </c>
      <c r="H74" s="70">
        <v>0</v>
      </c>
      <c r="I74" s="70">
        <v>2656529.5099999998</v>
      </c>
    </row>
    <row r="75" spans="1:13" ht="99.95" customHeight="1" x14ac:dyDescent="0.35">
      <c r="A75" s="66">
        <f>KURUMLAR!A75</f>
        <v>73</v>
      </c>
      <c r="B75" s="67" t="s">
        <v>58</v>
      </c>
      <c r="C75" s="67" t="s">
        <v>108</v>
      </c>
      <c r="D75" s="67" t="s">
        <v>30</v>
      </c>
      <c r="E75" s="69" t="s">
        <v>23</v>
      </c>
      <c r="F75" s="70">
        <v>3916762.2</v>
      </c>
      <c r="G75" s="70">
        <v>3916762.2</v>
      </c>
      <c r="H75" s="70">
        <v>0</v>
      </c>
      <c r="I75" s="70">
        <v>3916762.2</v>
      </c>
    </row>
    <row r="76" spans="1:13" ht="99.95" customHeight="1" x14ac:dyDescent="0.35">
      <c r="A76" s="66">
        <f>KURUMLAR!A76</f>
        <v>74</v>
      </c>
      <c r="B76" s="67" t="s">
        <v>58</v>
      </c>
      <c r="C76" s="67" t="s">
        <v>109</v>
      </c>
      <c r="D76" s="67" t="s">
        <v>30</v>
      </c>
      <c r="E76" s="69" t="s">
        <v>24</v>
      </c>
      <c r="F76" s="70">
        <v>35108540</v>
      </c>
      <c r="G76" s="70">
        <v>35108540</v>
      </c>
      <c r="H76" s="70">
        <v>0</v>
      </c>
      <c r="I76" s="70">
        <v>17905355.399999999</v>
      </c>
    </row>
    <row r="77" spans="1:13" ht="99.95" customHeight="1" x14ac:dyDescent="0.35">
      <c r="A77" s="66">
        <f>KURUMLAR!A77</f>
        <v>75</v>
      </c>
      <c r="B77" s="67" t="s">
        <v>58</v>
      </c>
      <c r="C77" s="67" t="s">
        <v>110</v>
      </c>
      <c r="D77" s="67" t="s">
        <v>30</v>
      </c>
      <c r="E77" s="69" t="s">
        <v>24</v>
      </c>
      <c r="F77" s="70">
        <v>29258359.600000001</v>
      </c>
      <c r="G77" s="70">
        <v>29258359.600000001</v>
      </c>
      <c r="H77" s="70">
        <v>0</v>
      </c>
      <c r="I77" s="70">
        <v>13166261.82</v>
      </c>
      <c r="M77" s="3">
        <f>SUM(G77:G81)</f>
        <v>62890218.940000005</v>
      </c>
    </row>
    <row r="78" spans="1:13" ht="99.95" customHeight="1" x14ac:dyDescent="0.35">
      <c r="A78" s="66">
        <f>KURUMLAR!A78</f>
        <v>76</v>
      </c>
      <c r="B78" s="67" t="s">
        <v>58</v>
      </c>
      <c r="C78" s="67" t="s">
        <v>111</v>
      </c>
      <c r="D78" s="67" t="s">
        <v>30</v>
      </c>
      <c r="E78" s="69" t="s">
        <v>24</v>
      </c>
      <c r="F78" s="69">
        <v>26850000</v>
      </c>
      <c r="G78" s="69">
        <v>26850000</v>
      </c>
      <c r="H78" s="69">
        <v>0</v>
      </c>
      <c r="I78" s="70">
        <v>1027261.08</v>
      </c>
    </row>
    <row r="79" spans="1:13" ht="99.95" customHeight="1" x14ac:dyDescent="0.35">
      <c r="A79" s="66">
        <f>KURUMLAR!A79</f>
        <v>77</v>
      </c>
      <c r="B79" s="67" t="s">
        <v>58</v>
      </c>
      <c r="C79" s="67" t="s">
        <v>112</v>
      </c>
      <c r="D79" s="67" t="s">
        <v>30</v>
      </c>
      <c r="E79" s="69" t="s">
        <v>24</v>
      </c>
      <c r="F79" s="69">
        <v>5595906</v>
      </c>
      <c r="G79" s="69">
        <v>5595906</v>
      </c>
      <c r="H79" s="69">
        <v>0</v>
      </c>
      <c r="I79" s="70">
        <v>1047886</v>
      </c>
    </row>
    <row r="80" spans="1:13" ht="99.95" customHeight="1" x14ac:dyDescent="0.35">
      <c r="A80" s="66">
        <f>KURUMLAR!A80</f>
        <v>78</v>
      </c>
      <c r="B80" s="67" t="s">
        <v>58</v>
      </c>
      <c r="C80" s="67" t="s">
        <v>113</v>
      </c>
      <c r="D80" s="67" t="s">
        <v>30</v>
      </c>
      <c r="E80" s="69" t="s">
        <v>24</v>
      </c>
      <c r="F80" s="69">
        <v>619742.14</v>
      </c>
      <c r="G80" s="69">
        <v>619742.14</v>
      </c>
      <c r="H80" s="69">
        <v>0</v>
      </c>
      <c r="I80" s="70">
        <v>0</v>
      </c>
    </row>
    <row r="81" spans="1:9" ht="99.95" customHeight="1" x14ac:dyDescent="0.35">
      <c r="A81" s="66">
        <f>KURUMLAR!A81</f>
        <v>79</v>
      </c>
      <c r="B81" s="67" t="s">
        <v>58</v>
      </c>
      <c r="C81" s="67" t="s">
        <v>114</v>
      </c>
      <c r="D81" s="67" t="s">
        <v>30</v>
      </c>
      <c r="E81" s="69" t="s">
        <v>23</v>
      </c>
      <c r="F81" s="69">
        <v>566211.19999999995</v>
      </c>
      <c r="G81" s="69">
        <v>566211.19999999995</v>
      </c>
      <c r="H81" s="69">
        <v>0</v>
      </c>
      <c r="I81" s="70">
        <v>502263</v>
      </c>
    </row>
    <row r="82" spans="1:9" ht="99.95" customHeight="1" x14ac:dyDescent="0.35">
      <c r="A82" s="66">
        <f>KURUMLAR!A82</f>
        <v>80</v>
      </c>
      <c r="B82" s="67" t="s">
        <v>58</v>
      </c>
      <c r="C82" s="68" t="s">
        <v>115</v>
      </c>
      <c r="D82" s="67" t="s">
        <v>30</v>
      </c>
      <c r="E82" s="71" t="s">
        <v>23</v>
      </c>
      <c r="F82" s="72">
        <v>6606820</v>
      </c>
      <c r="G82" s="72">
        <v>6606820</v>
      </c>
      <c r="H82" s="72">
        <v>0</v>
      </c>
      <c r="I82" s="72">
        <v>5919709.8899999997</v>
      </c>
    </row>
    <row r="83" spans="1:9" ht="99.95" customHeight="1" x14ac:dyDescent="0.35">
      <c r="A83" s="66">
        <f>KURUMLAR!A83</f>
        <v>81</v>
      </c>
      <c r="B83" s="67" t="s">
        <v>58</v>
      </c>
      <c r="C83" s="68" t="s">
        <v>116</v>
      </c>
      <c r="D83" s="67" t="s">
        <v>30</v>
      </c>
      <c r="E83" s="73" t="s">
        <v>25</v>
      </c>
      <c r="F83" s="73">
        <v>0</v>
      </c>
      <c r="G83" s="73">
        <v>1</v>
      </c>
      <c r="H83" s="73">
        <v>0</v>
      </c>
      <c r="I83" s="72">
        <v>0</v>
      </c>
    </row>
    <row r="84" spans="1:9" ht="99.95" customHeight="1" x14ac:dyDescent="0.35">
      <c r="A84" s="66">
        <f>KURUMLAR!A84</f>
        <v>82</v>
      </c>
      <c r="B84" s="67" t="s">
        <v>58</v>
      </c>
      <c r="C84" s="68" t="s">
        <v>117</v>
      </c>
      <c r="D84" s="67" t="s">
        <v>30</v>
      </c>
      <c r="E84" s="73" t="s">
        <v>25</v>
      </c>
      <c r="F84" s="73">
        <v>0</v>
      </c>
      <c r="G84" s="73">
        <v>1</v>
      </c>
      <c r="H84" s="73">
        <v>0</v>
      </c>
      <c r="I84" s="72">
        <v>0</v>
      </c>
    </row>
    <row r="85" spans="1:9" ht="99.95" customHeight="1" x14ac:dyDescent="0.35">
      <c r="A85" s="66">
        <f>KURUMLAR!A85</f>
        <v>83</v>
      </c>
      <c r="B85" s="67" t="s">
        <v>58</v>
      </c>
      <c r="C85" s="68" t="s">
        <v>118</v>
      </c>
      <c r="D85" s="67" t="s">
        <v>30</v>
      </c>
      <c r="E85" s="73" t="s">
        <v>25</v>
      </c>
      <c r="F85" s="73">
        <v>0</v>
      </c>
      <c r="G85" s="73">
        <v>1</v>
      </c>
      <c r="H85" s="73">
        <v>0</v>
      </c>
      <c r="I85" s="72">
        <v>0</v>
      </c>
    </row>
    <row r="86" spans="1:9" ht="99.95" customHeight="1" x14ac:dyDescent="0.35">
      <c r="A86" s="66">
        <f>KURUMLAR!A86</f>
        <v>84</v>
      </c>
      <c r="B86" s="67" t="s">
        <v>58</v>
      </c>
      <c r="C86" s="68" t="s">
        <v>119</v>
      </c>
      <c r="D86" s="67" t="s">
        <v>30</v>
      </c>
      <c r="E86" s="73" t="s">
        <v>23</v>
      </c>
      <c r="F86" s="73">
        <v>258750.4</v>
      </c>
      <c r="G86" s="73">
        <v>258750.4</v>
      </c>
      <c r="H86" s="73">
        <v>0</v>
      </c>
      <c r="I86" s="72">
        <v>258750.4</v>
      </c>
    </row>
    <row r="87" spans="1:9" ht="99.95" customHeight="1" x14ac:dyDescent="0.35">
      <c r="A87" s="66">
        <f>KURUMLAR!A87</f>
        <v>85</v>
      </c>
      <c r="B87" s="67" t="s">
        <v>58</v>
      </c>
      <c r="C87" s="68" t="s">
        <v>120</v>
      </c>
      <c r="D87" s="67" t="s">
        <v>30</v>
      </c>
      <c r="E87" s="73" t="s">
        <v>24</v>
      </c>
      <c r="F87" s="73">
        <v>7023079.1600000001</v>
      </c>
      <c r="G87" s="73">
        <v>7023079.1600000001</v>
      </c>
      <c r="H87" s="73">
        <v>0</v>
      </c>
      <c r="I87" s="72">
        <v>6919999.9100000001</v>
      </c>
    </row>
    <row r="88" spans="1:9" ht="99.95" customHeight="1" x14ac:dyDescent="0.35">
      <c r="A88" s="66">
        <f>KURUMLAR!A88</f>
        <v>86</v>
      </c>
      <c r="B88" s="67" t="s">
        <v>58</v>
      </c>
      <c r="C88" s="68" t="s">
        <v>121</v>
      </c>
      <c r="D88" s="67" t="s">
        <v>30</v>
      </c>
      <c r="E88" s="73" t="s">
        <v>23</v>
      </c>
      <c r="F88" s="73">
        <v>336311.08</v>
      </c>
      <c r="G88" s="73">
        <v>7288987.9699999997</v>
      </c>
      <c r="H88" s="73">
        <v>6952676.8899999997</v>
      </c>
      <c r="I88" s="72">
        <v>0</v>
      </c>
    </row>
    <row r="89" spans="1:9" ht="99.95" customHeight="1" x14ac:dyDescent="0.35">
      <c r="A89" s="66">
        <f>KURUMLAR!A89</f>
        <v>87</v>
      </c>
      <c r="B89" s="67" t="s">
        <v>58</v>
      </c>
      <c r="C89" s="68" t="s">
        <v>122</v>
      </c>
      <c r="D89" s="67" t="s">
        <v>30</v>
      </c>
      <c r="E89" s="73" t="s">
        <v>24</v>
      </c>
      <c r="F89" s="73">
        <v>416186</v>
      </c>
      <c r="G89" s="73">
        <v>416186</v>
      </c>
      <c r="H89" s="73">
        <v>0</v>
      </c>
      <c r="I89" s="72">
        <v>0</v>
      </c>
    </row>
    <row r="90" spans="1:9" ht="99.95" customHeight="1" x14ac:dyDescent="0.35">
      <c r="A90" s="66">
        <f>KURUMLAR!A90</f>
        <v>88</v>
      </c>
      <c r="B90" s="67" t="s">
        <v>58</v>
      </c>
      <c r="C90" s="68" t="s">
        <v>123</v>
      </c>
      <c r="D90" s="67" t="s">
        <v>30</v>
      </c>
      <c r="E90" s="73" t="s">
        <v>24</v>
      </c>
      <c r="F90" s="73">
        <v>31693327.010000002</v>
      </c>
      <c r="G90" s="73">
        <v>31693327.010000002</v>
      </c>
      <c r="H90" s="73">
        <v>0</v>
      </c>
      <c r="I90" s="72">
        <v>24086928.530000001</v>
      </c>
    </row>
    <row r="91" spans="1:9" ht="99.95" customHeight="1" x14ac:dyDescent="0.35">
      <c r="A91" s="66">
        <f>KURUMLAR!A91</f>
        <v>89</v>
      </c>
      <c r="B91" s="67" t="s">
        <v>58</v>
      </c>
      <c r="C91" s="68" t="s">
        <v>124</v>
      </c>
      <c r="D91" s="67" t="s">
        <v>30</v>
      </c>
      <c r="E91" s="73" t="s">
        <v>24</v>
      </c>
      <c r="F91" s="73">
        <v>47313015</v>
      </c>
      <c r="G91" s="73">
        <v>47313015</v>
      </c>
      <c r="H91" s="73">
        <v>0</v>
      </c>
      <c r="I91" s="72">
        <v>0</v>
      </c>
    </row>
    <row r="92" spans="1:9" ht="99.95" customHeight="1" x14ac:dyDescent="0.35">
      <c r="A92" s="66">
        <f>KURUMLAR!A92</f>
        <v>90</v>
      </c>
      <c r="B92" s="67" t="s">
        <v>58</v>
      </c>
      <c r="C92" s="68" t="s">
        <v>125</v>
      </c>
      <c r="D92" s="67" t="s">
        <v>30</v>
      </c>
      <c r="E92" s="73" t="s">
        <v>23</v>
      </c>
      <c r="F92" s="73">
        <v>436600</v>
      </c>
      <c r="G92" s="73">
        <v>436600</v>
      </c>
      <c r="H92" s="73">
        <v>0</v>
      </c>
      <c r="I92" s="72">
        <v>436600</v>
      </c>
    </row>
    <row r="93" spans="1:9" ht="99.95" customHeight="1" x14ac:dyDescent="0.35">
      <c r="A93" s="66">
        <f>KURUMLAR!A93</f>
        <v>91</v>
      </c>
      <c r="B93" s="67" t="s">
        <v>58</v>
      </c>
      <c r="C93" s="68" t="s">
        <v>126</v>
      </c>
      <c r="D93" s="67" t="s">
        <v>30</v>
      </c>
      <c r="E93" s="73" t="s">
        <v>23</v>
      </c>
      <c r="F93" s="73">
        <v>359900</v>
      </c>
      <c r="G93" s="73">
        <v>359900</v>
      </c>
      <c r="H93" s="73">
        <v>0</v>
      </c>
      <c r="I93" s="72">
        <v>357063.5</v>
      </c>
    </row>
    <row r="94" spans="1:9" ht="99.95" customHeight="1" x14ac:dyDescent="0.35">
      <c r="A94" s="66">
        <f>KURUMLAR!A94</f>
        <v>92</v>
      </c>
      <c r="B94" s="68" t="s">
        <v>127</v>
      </c>
      <c r="C94" s="68" t="s">
        <v>128</v>
      </c>
      <c r="D94" s="69" t="s">
        <v>56</v>
      </c>
      <c r="E94" s="73" t="s">
        <v>24</v>
      </c>
      <c r="F94" s="73">
        <v>2497500</v>
      </c>
      <c r="G94" s="73">
        <v>2497500</v>
      </c>
      <c r="H94" s="73">
        <v>0</v>
      </c>
      <c r="I94" s="72">
        <v>1655037.4</v>
      </c>
    </row>
    <row r="95" spans="1:9" ht="99.95" customHeight="1" x14ac:dyDescent="0.35">
      <c r="A95" s="66">
        <f>KURUMLAR!A95</f>
        <v>93</v>
      </c>
      <c r="B95" s="68" t="s">
        <v>127</v>
      </c>
      <c r="C95" s="68" t="s">
        <v>129</v>
      </c>
      <c r="D95" s="69" t="s">
        <v>56</v>
      </c>
      <c r="E95" s="73" t="s">
        <v>24</v>
      </c>
      <c r="F95" s="73">
        <v>2051000</v>
      </c>
      <c r="G95" s="73">
        <v>2051000</v>
      </c>
      <c r="H95" s="73">
        <v>0</v>
      </c>
      <c r="I95" s="72">
        <v>483830.9</v>
      </c>
    </row>
    <row r="96" spans="1:9" ht="99.95" customHeight="1" x14ac:dyDescent="0.35">
      <c r="A96" s="66">
        <f>KURUMLAR!A96</f>
        <v>94</v>
      </c>
      <c r="B96" s="68" t="s">
        <v>130</v>
      </c>
      <c r="C96" s="68" t="s">
        <v>131</v>
      </c>
      <c r="D96" s="69" t="s">
        <v>29</v>
      </c>
      <c r="E96" s="73" t="s">
        <v>23</v>
      </c>
      <c r="F96" s="73">
        <v>47000</v>
      </c>
      <c r="G96" s="73">
        <v>47000</v>
      </c>
      <c r="H96" s="73">
        <v>0</v>
      </c>
      <c r="I96" s="72">
        <v>47000</v>
      </c>
    </row>
    <row r="97" spans="1:9" ht="99.95" customHeight="1" x14ac:dyDescent="0.35">
      <c r="A97" s="66">
        <f>KURUMLAR!A97</f>
        <v>95</v>
      </c>
      <c r="B97" s="68" t="s">
        <v>130</v>
      </c>
      <c r="C97" s="68" t="s">
        <v>132</v>
      </c>
      <c r="D97" s="69" t="s">
        <v>141</v>
      </c>
      <c r="E97" s="73" t="s">
        <v>23</v>
      </c>
      <c r="F97" s="73">
        <v>3355100</v>
      </c>
      <c r="G97" s="73">
        <v>3355100</v>
      </c>
      <c r="H97" s="73">
        <v>0</v>
      </c>
      <c r="I97" s="72">
        <v>3355100</v>
      </c>
    </row>
    <row r="98" spans="1:9" ht="99.95" customHeight="1" x14ac:dyDescent="0.35">
      <c r="A98" s="66">
        <f>KURUMLAR!A98</f>
        <v>96</v>
      </c>
      <c r="B98" s="68" t="s">
        <v>130</v>
      </c>
      <c r="C98" s="68" t="s">
        <v>133</v>
      </c>
      <c r="D98" s="69" t="s">
        <v>30</v>
      </c>
      <c r="E98" s="73" t="s">
        <v>24</v>
      </c>
      <c r="F98" s="73">
        <v>7068200</v>
      </c>
      <c r="G98" s="73">
        <v>7068200</v>
      </c>
      <c r="H98" s="73">
        <v>0</v>
      </c>
      <c r="I98" s="72">
        <v>3380311.64</v>
      </c>
    </row>
    <row r="99" spans="1:9" ht="99.95" customHeight="1" x14ac:dyDescent="0.35">
      <c r="A99" s="66">
        <f>KURUMLAR!A99</f>
        <v>97</v>
      </c>
      <c r="B99" s="68" t="s">
        <v>130</v>
      </c>
      <c r="C99" s="68" t="s">
        <v>134</v>
      </c>
      <c r="D99" s="69" t="s">
        <v>29</v>
      </c>
      <c r="E99" s="73" t="s">
        <v>24</v>
      </c>
      <c r="F99" s="73">
        <v>90000</v>
      </c>
      <c r="G99" s="73">
        <v>90000</v>
      </c>
      <c r="H99" s="73">
        <v>0</v>
      </c>
      <c r="I99" s="72">
        <v>87300</v>
      </c>
    </row>
    <row r="100" spans="1:9" ht="99.95" customHeight="1" x14ac:dyDescent="0.35">
      <c r="A100" s="66">
        <f>KURUMLAR!A100</f>
        <v>98</v>
      </c>
      <c r="B100" s="68" t="s">
        <v>130</v>
      </c>
      <c r="C100" s="68" t="s">
        <v>135</v>
      </c>
      <c r="D100" s="69" t="s">
        <v>29</v>
      </c>
      <c r="E100" s="73" t="s">
        <v>23</v>
      </c>
      <c r="F100" s="73">
        <v>130000</v>
      </c>
      <c r="G100" s="73">
        <v>130000</v>
      </c>
      <c r="H100" s="73">
        <v>0</v>
      </c>
      <c r="I100" s="72">
        <v>130000</v>
      </c>
    </row>
    <row r="101" spans="1:9" ht="99.95" customHeight="1" x14ac:dyDescent="0.35">
      <c r="A101" s="66">
        <f>KURUMLAR!A101</f>
        <v>99</v>
      </c>
      <c r="B101" s="68" t="s">
        <v>130</v>
      </c>
      <c r="C101" s="68" t="s">
        <v>136</v>
      </c>
      <c r="D101" s="69" t="s">
        <v>29</v>
      </c>
      <c r="E101" s="73" t="s">
        <v>24</v>
      </c>
      <c r="F101" s="73">
        <v>454182</v>
      </c>
      <c r="G101" s="73">
        <v>454182</v>
      </c>
      <c r="H101" s="73">
        <v>0</v>
      </c>
      <c r="I101" s="72">
        <v>0</v>
      </c>
    </row>
    <row r="102" spans="1:9" ht="99.95" customHeight="1" x14ac:dyDescent="0.35">
      <c r="A102" s="66">
        <f>KURUMLAR!A102</f>
        <v>100</v>
      </c>
      <c r="B102" s="68" t="s">
        <v>130</v>
      </c>
      <c r="C102" s="68" t="s">
        <v>137</v>
      </c>
      <c r="D102" s="69" t="s">
        <v>29</v>
      </c>
      <c r="E102" s="73" t="s">
        <v>23</v>
      </c>
      <c r="F102" s="73">
        <v>244440</v>
      </c>
      <c r="G102" s="73">
        <v>244440</v>
      </c>
      <c r="H102" s="73">
        <v>0</v>
      </c>
      <c r="I102" s="72">
        <v>244440</v>
      </c>
    </row>
    <row r="103" spans="1:9" ht="99.95" customHeight="1" x14ac:dyDescent="0.35">
      <c r="A103" s="66">
        <f>KURUMLAR!A103</f>
        <v>101</v>
      </c>
      <c r="B103" s="68" t="s">
        <v>130</v>
      </c>
      <c r="C103" s="68" t="s">
        <v>138</v>
      </c>
      <c r="D103" s="69" t="s">
        <v>142</v>
      </c>
      <c r="E103" s="73" t="s">
        <v>23</v>
      </c>
      <c r="F103" s="73">
        <v>325740</v>
      </c>
      <c r="G103" s="73">
        <v>325740</v>
      </c>
      <c r="H103" s="73">
        <v>0</v>
      </c>
      <c r="I103" s="72">
        <v>325740</v>
      </c>
    </row>
    <row r="104" spans="1:9" ht="99.95" customHeight="1" x14ac:dyDescent="0.35">
      <c r="A104" s="66">
        <f>KURUMLAR!A104</f>
        <v>102</v>
      </c>
      <c r="B104" s="68" t="s">
        <v>130</v>
      </c>
      <c r="C104" s="68" t="s">
        <v>139</v>
      </c>
      <c r="D104" s="69" t="s">
        <v>142</v>
      </c>
      <c r="E104" s="73" t="s">
        <v>24</v>
      </c>
      <c r="F104" s="73">
        <v>879100</v>
      </c>
      <c r="G104" s="73">
        <v>879100</v>
      </c>
      <c r="H104" s="73">
        <v>0</v>
      </c>
      <c r="I104" s="72">
        <v>0</v>
      </c>
    </row>
    <row r="105" spans="1:9" ht="99.95" customHeight="1" x14ac:dyDescent="0.35">
      <c r="A105" s="66">
        <f>KURUMLAR!A105</f>
        <v>103</v>
      </c>
      <c r="B105" s="68" t="s">
        <v>143</v>
      </c>
      <c r="C105" s="68" t="s">
        <v>133</v>
      </c>
      <c r="D105" s="69" t="s">
        <v>30</v>
      </c>
      <c r="E105" s="73" t="s">
        <v>24</v>
      </c>
      <c r="F105" s="73">
        <v>3517395</v>
      </c>
      <c r="G105" s="73">
        <v>5862325</v>
      </c>
      <c r="H105" s="73">
        <v>0</v>
      </c>
      <c r="I105" s="72">
        <v>2576090.2599999998</v>
      </c>
    </row>
    <row r="106" spans="1:9" ht="99.95" customHeight="1" x14ac:dyDescent="0.35">
      <c r="A106" s="66">
        <f>KURUMLAR!A106</f>
        <v>104</v>
      </c>
      <c r="B106" s="68" t="s">
        <v>143</v>
      </c>
      <c r="C106" s="68" t="s">
        <v>146</v>
      </c>
      <c r="D106" s="69" t="s">
        <v>29</v>
      </c>
      <c r="E106" s="73" t="s">
        <v>24</v>
      </c>
      <c r="F106" s="73">
        <v>1605980</v>
      </c>
      <c r="G106" s="73">
        <v>1650980</v>
      </c>
      <c r="H106" s="73">
        <v>0</v>
      </c>
      <c r="I106" s="72">
        <v>1517697.02</v>
      </c>
    </row>
    <row r="107" spans="1:9" ht="99.95" customHeight="1" x14ac:dyDescent="0.35">
      <c r="A107" s="66">
        <f>KURUMLAR!A107</f>
        <v>105</v>
      </c>
      <c r="B107" s="68" t="s">
        <v>143</v>
      </c>
      <c r="C107" s="68" t="s">
        <v>147</v>
      </c>
      <c r="D107" s="69" t="s">
        <v>30</v>
      </c>
      <c r="E107" s="73" t="s">
        <v>24</v>
      </c>
      <c r="F107" s="73">
        <v>3789570</v>
      </c>
      <c r="G107" s="73">
        <v>7579140</v>
      </c>
      <c r="H107" s="73">
        <v>0</v>
      </c>
      <c r="I107" s="72">
        <v>3673051.54</v>
      </c>
    </row>
    <row r="108" spans="1:9" ht="99.95" customHeight="1" x14ac:dyDescent="0.35">
      <c r="A108" s="66">
        <f>KURUMLAR!A108</f>
        <v>106</v>
      </c>
      <c r="B108" s="68" t="s">
        <v>143</v>
      </c>
      <c r="C108" s="68" t="s">
        <v>148</v>
      </c>
      <c r="D108" s="69" t="s">
        <v>29</v>
      </c>
      <c r="E108" s="73" t="s">
        <v>24</v>
      </c>
      <c r="F108" s="73">
        <v>1120598</v>
      </c>
      <c r="G108" s="73">
        <v>1120598</v>
      </c>
      <c r="H108" s="73">
        <v>0</v>
      </c>
      <c r="I108" s="72">
        <v>446597</v>
      </c>
    </row>
    <row r="109" spans="1:9" ht="99.95" customHeight="1" x14ac:dyDescent="0.35">
      <c r="A109" s="66">
        <f>KURUMLAR!A109</f>
        <v>107</v>
      </c>
      <c r="B109" s="68" t="s">
        <v>144</v>
      </c>
      <c r="C109" s="68" t="s">
        <v>149</v>
      </c>
      <c r="D109" s="69" t="s">
        <v>29</v>
      </c>
      <c r="E109" s="73" t="s">
        <v>24</v>
      </c>
      <c r="F109" s="73">
        <v>672776.46</v>
      </c>
      <c r="G109" s="73">
        <v>934069.72</v>
      </c>
      <c r="H109" s="73">
        <v>261293.26</v>
      </c>
      <c r="I109" s="72">
        <v>672776.46</v>
      </c>
    </row>
    <row r="110" spans="1:9" ht="99.95" customHeight="1" x14ac:dyDescent="0.35">
      <c r="A110" s="66">
        <f>KURUMLAR!A110</f>
        <v>108</v>
      </c>
      <c r="B110" s="68" t="s">
        <v>144</v>
      </c>
      <c r="C110" s="68" t="s">
        <v>150</v>
      </c>
      <c r="D110" s="69" t="s">
        <v>29</v>
      </c>
      <c r="E110" s="73" t="s">
        <v>24</v>
      </c>
      <c r="F110" s="73">
        <v>6400000</v>
      </c>
      <c r="G110" s="73">
        <v>16000000</v>
      </c>
      <c r="H110" s="73">
        <v>0</v>
      </c>
      <c r="I110" s="72">
        <v>0</v>
      </c>
    </row>
    <row r="111" spans="1:9" ht="99.95" customHeight="1" x14ac:dyDescent="0.35">
      <c r="A111" s="66">
        <f>KURUMLAR!A111</f>
        <v>109</v>
      </c>
      <c r="B111" s="68" t="s">
        <v>144</v>
      </c>
      <c r="C111" s="68" t="s">
        <v>151</v>
      </c>
      <c r="D111" s="73" t="s">
        <v>29</v>
      </c>
      <c r="E111" s="73" t="s">
        <v>24</v>
      </c>
      <c r="F111" s="73">
        <v>510240</v>
      </c>
      <c r="G111" s="73">
        <v>510240</v>
      </c>
      <c r="H111" s="73">
        <v>0</v>
      </c>
      <c r="I111" s="72">
        <v>390078.38</v>
      </c>
    </row>
    <row r="112" spans="1:9" ht="99.95" customHeight="1" x14ac:dyDescent="0.35">
      <c r="A112" s="66">
        <f>KURUMLAR!A112</f>
        <v>110</v>
      </c>
      <c r="B112" s="68" t="s">
        <v>145</v>
      </c>
      <c r="C112" s="68" t="s">
        <v>152</v>
      </c>
      <c r="D112" s="68" t="s">
        <v>30</v>
      </c>
      <c r="E112" s="73" t="s">
        <v>24</v>
      </c>
      <c r="F112" s="73">
        <v>1349000</v>
      </c>
      <c r="G112" s="73">
        <v>1349000</v>
      </c>
      <c r="H112" s="73">
        <v>0</v>
      </c>
      <c r="I112" s="72">
        <v>1275975.93</v>
      </c>
    </row>
    <row r="113" spans="1:9" ht="80.099999999999994" customHeight="1" x14ac:dyDescent="0.35">
      <c r="A113" s="66">
        <f>KURUMLAR!A113</f>
        <v>111</v>
      </c>
      <c r="B113" s="68" t="s">
        <v>153</v>
      </c>
      <c r="C113" s="68" t="s">
        <v>159</v>
      </c>
      <c r="D113" s="68" t="s">
        <v>194</v>
      </c>
      <c r="E113" s="73" t="s">
        <v>24</v>
      </c>
      <c r="F113" s="73">
        <v>8201000</v>
      </c>
      <c r="G113" s="73">
        <v>8201000</v>
      </c>
      <c r="H113" s="73">
        <v>0</v>
      </c>
      <c r="I113" s="72">
        <v>1162687</v>
      </c>
    </row>
    <row r="114" spans="1:9" ht="80.099999999999994" customHeight="1" x14ac:dyDescent="0.35">
      <c r="A114" s="66">
        <f>KURUMLAR!A114</f>
        <v>112</v>
      </c>
      <c r="B114" s="68" t="s">
        <v>154</v>
      </c>
      <c r="C114" s="68" t="s">
        <v>160</v>
      </c>
      <c r="D114" s="68" t="s">
        <v>29</v>
      </c>
      <c r="E114" s="73" t="s">
        <v>24</v>
      </c>
      <c r="F114" s="73">
        <v>519990</v>
      </c>
      <c r="G114" s="73">
        <v>750000</v>
      </c>
      <c r="H114" s="73">
        <v>0</v>
      </c>
      <c r="I114" s="72">
        <v>322394</v>
      </c>
    </row>
    <row r="115" spans="1:9" ht="80.099999999999994" customHeight="1" x14ac:dyDescent="0.35">
      <c r="A115" s="66">
        <f>KURUMLAR!A115</f>
        <v>113</v>
      </c>
      <c r="B115" s="68" t="s">
        <v>154</v>
      </c>
      <c r="C115" s="68" t="s">
        <v>161</v>
      </c>
      <c r="D115" s="68" t="s">
        <v>29</v>
      </c>
      <c r="E115" s="73" t="s">
        <v>24</v>
      </c>
      <c r="F115" s="73">
        <v>3475000</v>
      </c>
      <c r="G115" s="73">
        <v>3500000</v>
      </c>
      <c r="H115" s="73">
        <v>0</v>
      </c>
      <c r="I115" s="72">
        <v>2780000</v>
      </c>
    </row>
    <row r="116" spans="1:9" ht="80.099999999999994" customHeight="1" x14ac:dyDescent="0.35">
      <c r="A116" s="66">
        <f>KURUMLAR!A116</f>
        <v>114</v>
      </c>
      <c r="B116" s="68" t="s">
        <v>155</v>
      </c>
      <c r="C116" s="68" t="s">
        <v>162</v>
      </c>
      <c r="D116" s="68" t="s">
        <v>29</v>
      </c>
      <c r="E116" s="73" t="s">
        <v>24</v>
      </c>
      <c r="F116" s="73">
        <v>0</v>
      </c>
      <c r="G116" s="73">
        <v>1829000</v>
      </c>
      <c r="H116" s="73">
        <v>0</v>
      </c>
      <c r="I116" s="72">
        <v>0</v>
      </c>
    </row>
    <row r="117" spans="1:9" ht="80.099999999999994" customHeight="1" x14ac:dyDescent="0.35">
      <c r="A117" s="66">
        <f>KURUMLAR!A117</f>
        <v>115</v>
      </c>
      <c r="B117" s="68" t="s">
        <v>155</v>
      </c>
      <c r="C117" s="68" t="s">
        <v>163</v>
      </c>
      <c r="D117" s="68" t="s">
        <v>29</v>
      </c>
      <c r="E117" s="73" t="s">
        <v>23</v>
      </c>
      <c r="F117" s="73">
        <v>450170</v>
      </c>
      <c r="G117" s="73">
        <v>450170</v>
      </c>
      <c r="H117" s="73">
        <v>0</v>
      </c>
      <c r="I117" s="72">
        <v>450170</v>
      </c>
    </row>
    <row r="118" spans="1:9" ht="80.099999999999994" customHeight="1" x14ac:dyDescent="0.35">
      <c r="A118" s="66">
        <f>KURUMLAR!A118</f>
        <v>116</v>
      </c>
      <c r="B118" s="68" t="s">
        <v>155</v>
      </c>
      <c r="C118" s="68" t="s">
        <v>164</v>
      </c>
      <c r="D118" s="68" t="s">
        <v>29</v>
      </c>
      <c r="E118" s="73" t="s">
        <v>23</v>
      </c>
      <c r="F118" s="73">
        <v>466690</v>
      </c>
      <c r="G118" s="73">
        <v>466690</v>
      </c>
      <c r="H118" s="73">
        <v>0</v>
      </c>
      <c r="I118" s="72">
        <v>466690</v>
      </c>
    </row>
    <row r="119" spans="1:9" ht="80.099999999999994" customHeight="1" x14ac:dyDescent="0.35">
      <c r="A119" s="66">
        <f>KURUMLAR!A119</f>
        <v>117</v>
      </c>
      <c r="B119" s="68" t="s">
        <v>155</v>
      </c>
      <c r="C119" s="68" t="s">
        <v>165</v>
      </c>
      <c r="D119" s="68" t="s">
        <v>29</v>
      </c>
      <c r="E119" s="73" t="s">
        <v>23</v>
      </c>
      <c r="F119" s="73">
        <v>289395</v>
      </c>
      <c r="G119" s="73">
        <v>289395</v>
      </c>
      <c r="H119" s="73">
        <v>0</v>
      </c>
      <c r="I119" s="72">
        <v>289395</v>
      </c>
    </row>
    <row r="120" spans="1:9" ht="80.099999999999994" customHeight="1" x14ac:dyDescent="0.35">
      <c r="A120" s="66">
        <f>KURUMLAR!A120</f>
        <v>118</v>
      </c>
      <c r="B120" s="68" t="s">
        <v>155</v>
      </c>
      <c r="C120" s="68" t="s">
        <v>166</v>
      </c>
      <c r="D120" s="68" t="s">
        <v>29</v>
      </c>
      <c r="E120" s="73" t="s">
        <v>23</v>
      </c>
      <c r="F120" s="73">
        <v>679639</v>
      </c>
      <c r="G120" s="73">
        <v>820000</v>
      </c>
      <c r="H120" s="73">
        <v>140360</v>
      </c>
      <c r="I120" s="72">
        <v>679639</v>
      </c>
    </row>
    <row r="121" spans="1:9" ht="80.099999999999994" customHeight="1" x14ac:dyDescent="0.35">
      <c r="A121" s="66">
        <f>KURUMLAR!A121</f>
        <v>119</v>
      </c>
      <c r="B121" s="68" t="s">
        <v>155</v>
      </c>
      <c r="C121" s="68" t="s">
        <v>167</v>
      </c>
      <c r="D121" s="68" t="s">
        <v>29</v>
      </c>
      <c r="E121" s="73" t="s">
        <v>24</v>
      </c>
      <c r="F121" s="73">
        <v>0</v>
      </c>
      <c r="G121" s="73">
        <v>466100</v>
      </c>
      <c r="H121" s="73">
        <v>0</v>
      </c>
      <c r="I121" s="72">
        <v>0</v>
      </c>
    </row>
    <row r="122" spans="1:9" ht="80.099999999999994" customHeight="1" x14ac:dyDescent="0.35">
      <c r="A122" s="66">
        <f>KURUMLAR!A122</f>
        <v>120</v>
      </c>
      <c r="B122" s="68" t="s">
        <v>155</v>
      </c>
      <c r="C122" s="68" t="s">
        <v>168</v>
      </c>
      <c r="D122" s="68" t="s">
        <v>29</v>
      </c>
      <c r="E122" s="73" t="s">
        <v>24</v>
      </c>
      <c r="F122" s="73">
        <v>78400</v>
      </c>
      <c r="G122" s="73">
        <v>289100</v>
      </c>
      <c r="H122" s="73">
        <v>0</v>
      </c>
      <c r="I122" s="72">
        <v>78400</v>
      </c>
    </row>
    <row r="123" spans="1:9" ht="80.099999999999994" customHeight="1" x14ac:dyDescent="0.35">
      <c r="A123" s="66">
        <f>KURUMLAR!A123</f>
        <v>121</v>
      </c>
      <c r="B123" s="68" t="s">
        <v>155</v>
      </c>
      <c r="C123" s="68" t="s">
        <v>169</v>
      </c>
      <c r="D123" s="68" t="s">
        <v>29</v>
      </c>
      <c r="E123" s="73" t="s">
        <v>23</v>
      </c>
      <c r="F123" s="73">
        <v>930604.05</v>
      </c>
      <c r="G123" s="73">
        <v>930604.05</v>
      </c>
      <c r="H123" s="73">
        <v>0</v>
      </c>
      <c r="I123" s="72">
        <v>930604.05</v>
      </c>
    </row>
    <row r="124" spans="1:9" ht="80.099999999999994" customHeight="1" x14ac:dyDescent="0.35">
      <c r="A124" s="66">
        <f>KURUMLAR!A124</f>
        <v>122</v>
      </c>
      <c r="B124" s="68" t="s">
        <v>155</v>
      </c>
      <c r="C124" s="68" t="s">
        <v>170</v>
      </c>
      <c r="D124" s="68" t="s">
        <v>29</v>
      </c>
      <c r="E124" s="73" t="s">
        <v>24</v>
      </c>
      <c r="F124" s="73">
        <v>1651753.34</v>
      </c>
      <c r="G124" s="73">
        <v>2295100</v>
      </c>
      <c r="H124" s="73">
        <v>0</v>
      </c>
      <c r="I124" s="72">
        <v>1651753.34</v>
      </c>
    </row>
    <row r="125" spans="1:9" ht="80.099999999999994" customHeight="1" x14ac:dyDescent="0.35">
      <c r="A125" s="66">
        <f>KURUMLAR!A125</f>
        <v>123</v>
      </c>
      <c r="B125" s="68" t="s">
        <v>155</v>
      </c>
      <c r="C125" s="68" t="s">
        <v>171</v>
      </c>
      <c r="D125" s="68" t="s">
        <v>29</v>
      </c>
      <c r="E125" s="73" t="s">
        <v>24</v>
      </c>
      <c r="F125" s="73">
        <v>0</v>
      </c>
      <c r="G125" s="73">
        <v>1002882</v>
      </c>
      <c r="H125" s="73">
        <v>0</v>
      </c>
      <c r="I125" s="72">
        <v>0</v>
      </c>
    </row>
    <row r="126" spans="1:9" ht="80.099999999999994" customHeight="1" x14ac:dyDescent="0.35">
      <c r="A126" s="66">
        <f>KURUMLAR!A126</f>
        <v>124</v>
      </c>
      <c r="B126" s="68" t="s">
        <v>155</v>
      </c>
      <c r="C126" s="68" t="s">
        <v>172</v>
      </c>
      <c r="D126" s="68" t="s">
        <v>29</v>
      </c>
      <c r="E126" s="73" t="s">
        <v>24</v>
      </c>
      <c r="F126" s="73">
        <v>0</v>
      </c>
      <c r="G126" s="73">
        <v>1714540</v>
      </c>
      <c r="H126" s="73">
        <v>0</v>
      </c>
      <c r="I126" s="72">
        <v>0</v>
      </c>
    </row>
    <row r="127" spans="1:9" ht="80.099999999999994" customHeight="1" x14ac:dyDescent="0.35">
      <c r="A127" s="66">
        <f>KURUMLAR!A127</f>
        <v>125</v>
      </c>
      <c r="B127" s="68" t="s">
        <v>155</v>
      </c>
      <c r="C127" s="68" t="s">
        <v>173</v>
      </c>
      <c r="D127" s="68" t="s">
        <v>29</v>
      </c>
      <c r="E127" s="73" t="s">
        <v>23</v>
      </c>
      <c r="F127" s="73">
        <v>5116415.22</v>
      </c>
      <c r="G127" s="73">
        <v>5116415.22</v>
      </c>
      <c r="H127" s="73">
        <v>0</v>
      </c>
      <c r="I127" s="72">
        <v>5116415.22</v>
      </c>
    </row>
    <row r="128" spans="1:9" ht="80.099999999999994" customHeight="1" x14ac:dyDescent="0.35">
      <c r="A128" s="66">
        <f>KURUMLAR!A128</f>
        <v>126</v>
      </c>
      <c r="B128" s="68" t="s">
        <v>155</v>
      </c>
      <c r="C128" s="68" t="s">
        <v>174</v>
      </c>
      <c r="D128" s="68" t="s">
        <v>29</v>
      </c>
      <c r="E128" s="73" t="s">
        <v>24</v>
      </c>
      <c r="F128" s="73">
        <v>0</v>
      </c>
      <c r="G128" s="73">
        <v>636610</v>
      </c>
      <c r="H128" s="73">
        <v>0</v>
      </c>
      <c r="I128" s="72">
        <v>0</v>
      </c>
    </row>
    <row r="129" spans="1:9" ht="80.099999999999994" customHeight="1" x14ac:dyDescent="0.35">
      <c r="A129" s="66">
        <f>KURUMLAR!A129</f>
        <v>127</v>
      </c>
      <c r="B129" s="68" t="s">
        <v>156</v>
      </c>
      <c r="C129" s="68" t="s">
        <v>175</v>
      </c>
      <c r="D129" s="68" t="s">
        <v>29</v>
      </c>
      <c r="E129" s="73" t="s">
        <v>24</v>
      </c>
      <c r="F129" s="73">
        <v>1205960</v>
      </c>
      <c r="G129" s="73">
        <v>1205960</v>
      </c>
      <c r="H129" s="73">
        <v>0</v>
      </c>
      <c r="I129" s="72">
        <v>0</v>
      </c>
    </row>
    <row r="130" spans="1:9" ht="80.099999999999994" customHeight="1" x14ac:dyDescent="0.35">
      <c r="A130" s="66">
        <f>KURUMLAR!A130</f>
        <v>128</v>
      </c>
      <c r="B130" s="68" t="s">
        <v>156</v>
      </c>
      <c r="C130" s="68" t="s">
        <v>176</v>
      </c>
      <c r="D130" s="68" t="s">
        <v>29</v>
      </c>
      <c r="E130" s="73" t="s">
        <v>24</v>
      </c>
      <c r="F130" s="73">
        <v>2112200</v>
      </c>
      <c r="G130" s="73">
        <v>2112200</v>
      </c>
      <c r="H130" s="73">
        <v>0</v>
      </c>
      <c r="I130" s="72">
        <v>1794074.3</v>
      </c>
    </row>
    <row r="131" spans="1:9" ht="80.099999999999994" customHeight="1" x14ac:dyDescent="0.35">
      <c r="A131" s="66">
        <f>KURUMLAR!A131</f>
        <v>129</v>
      </c>
      <c r="B131" s="68" t="s">
        <v>156</v>
      </c>
      <c r="C131" s="68" t="s">
        <v>177</v>
      </c>
      <c r="D131" s="68" t="s">
        <v>29</v>
      </c>
      <c r="E131" s="73" t="s">
        <v>24</v>
      </c>
      <c r="F131" s="73">
        <v>1059286</v>
      </c>
      <c r="G131" s="73">
        <v>1059286</v>
      </c>
      <c r="H131" s="73">
        <v>0</v>
      </c>
      <c r="I131" s="72">
        <v>0</v>
      </c>
    </row>
    <row r="132" spans="1:9" ht="80.099999999999994" customHeight="1" x14ac:dyDescent="0.35">
      <c r="A132" s="66">
        <f>KURUMLAR!A132</f>
        <v>130</v>
      </c>
      <c r="B132" s="68" t="s">
        <v>157</v>
      </c>
      <c r="C132" s="68" t="s">
        <v>178</v>
      </c>
      <c r="D132" s="68" t="s">
        <v>56</v>
      </c>
      <c r="E132" s="73" t="s">
        <v>24</v>
      </c>
      <c r="F132" s="73">
        <v>937458.08</v>
      </c>
      <c r="G132" s="73">
        <v>937458.08</v>
      </c>
      <c r="H132" s="73">
        <v>0</v>
      </c>
      <c r="I132" s="72">
        <v>937458.08</v>
      </c>
    </row>
    <row r="133" spans="1:9" ht="80.099999999999994" customHeight="1" x14ac:dyDescent="0.35">
      <c r="A133" s="66">
        <f>KURUMLAR!A133</f>
        <v>131</v>
      </c>
      <c r="B133" s="68" t="s">
        <v>157</v>
      </c>
      <c r="C133" s="68" t="s">
        <v>179</v>
      </c>
      <c r="D133" s="68" t="s">
        <v>56</v>
      </c>
      <c r="E133" s="73" t="s">
        <v>24</v>
      </c>
      <c r="F133" s="73">
        <v>762056</v>
      </c>
      <c r="G133" s="73">
        <v>762056</v>
      </c>
      <c r="H133" s="73">
        <v>0</v>
      </c>
      <c r="I133" s="72">
        <v>705741.11</v>
      </c>
    </row>
    <row r="134" spans="1:9" ht="80.099999999999994" customHeight="1" x14ac:dyDescent="0.35">
      <c r="A134" s="66">
        <f>KURUMLAR!A134</f>
        <v>132</v>
      </c>
      <c r="B134" s="68" t="s">
        <v>157</v>
      </c>
      <c r="C134" s="68" t="s">
        <v>180</v>
      </c>
      <c r="D134" s="68" t="s">
        <v>29</v>
      </c>
      <c r="E134" s="73" t="s">
        <v>24</v>
      </c>
      <c r="F134" s="73">
        <v>998450</v>
      </c>
      <c r="G134" s="73">
        <v>1426361.37</v>
      </c>
      <c r="H134" s="73">
        <v>0</v>
      </c>
      <c r="I134" s="72">
        <v>268073.43</v>
      </c>
    </row>
    <row r="135" spans="1:9" ht="80.099999999999994" customHeight="1" x14ac:dyDescent="0.35">
      <c r="A135" s="66">
        <f>KURUMLAR!A135</f>
        <v>133</v>
      </c>
      <c r="B135" s="68" t="s">
        <v>157</v>
      </c>
      <c r="C135" s="68" t="s">
        <v>181</v>
      </c>
      <c r="D135" s="68" t="s">
        <v>29</v>
      </c>
      <c r="E135" s="73" t="s">
        <v>24</v>
      </c>
      <c r="F135" s="73">
        <v>3611880.51</v>
      </c>
      <c r="G135" s="73">
        <v>4514850.6399999997</v>
      </c>
      <c r="H135" s="73">
        <v>0</v>
      </c>
      <c r="I135" s="72">
        <v>816454.21</v>
      </c>
    </row>
    <row r="136" spans="1:9" ht="80.099999999999994" customHeight="1" x14ac:dyDescent="0.35">
      <c r="A136" s="66">
        <f>KURUMLAR!A136</f>
        <v>134</v>
      </c>
      <c r="B136" s="68" t="s">
        <v>157</v>
      </c>
      <c r="C136" s="68" t="s">
        <v>182</v>
      </c>
      <c r="D136" s="68" t="s">
        <v>56</v>
      </c>
      <c r="E136" s="73" t="s">
        <v>24</v>
      </c>
      <c r="F136" s="73">
        <v>619500</v>
      </c>
      <c r="G136" s="73">
        <v>619500</v>
      </c>
      <c r="H136" s="73">
        <v>0</v>
      </c>
      <c r="I136" s="72">
        <v>619500</v>
      </c>
    </row>
    <row r="137" spans="1:9" ht="80.099999999999994" customHeight="1" x14ac:dyDescent="0.35">
      <c r="A137" s="66">
        <f>KURUMLAR!A137</f>
        <v>135</v>
      </c>
      <c r="B137" s="68" t="s">
        <v>157</v>
      </c>
      <c r="C137" s="68" t="s">
        <v>183</v>
      </c>
      <c r="D137" s="68" t="s">
        <v>56</v>
      </c>
      <c r="E137" s="73" t="s">
        <v>24</v>
      </c>
      <c r="F137" s="73">
        <v>16876.41</v>
      </c>
      <c r="G137" s="73">
        <v>247092</v>
      </c>
      <c r="H137" s="73">
        <v>230215.59</v>
      </c>
      <c r="I137" s="72">
        <v>16876.41</v>
      </c>
    </row>
    <row r="138" spans="1:9" ht="80.099999999999994" customHeight="1" x14ac:dyDescent="0.35">
      <c r="A138" s="66">
        <f>KURUMLAR!A138</f>
        <v>136</v>
      </c>
      <c r="B138" s="68" t="s">
        <v>157</v>
      </c>
      <c r="C138" s="68" t="s">
        <v>184</v>
      </c>
      <c r="D138" s="68" t="s">
        <v>56</v>
      </c>
      <c r="E138" s="73" t="s">
        <v>24</v>
      </c>
      <c r="F138" s="73">
        <v>517003.63</v>
      </c>
      <c r="G138" s="73">
        <v>517003.63</v>
      </c>
      <c r="H138" s="73">
        <v>0</v>
      </c>
      <c r="I138" s="72">
        <v>0</v>
      </c>
    </row>
    <row r="139" spans="1:9" ht="80.099999999999994" customHeight="1" x14ac:dyDescent="0.35">
      <c r="A139" s="66">
        <f>KURUMLAR!A139</f>
        <v>137</v>
      </c>
      <c r="B139" s="68" t="s">
        <v>157</v>
      </c>
      <c r="C139" s="68" t="s">
        <v>185</v>
      </c>
      <c r="D139" s="68" t="s">
        <v>195</v>
      </c>
      <c r="E139" s="73" t="s">
        <v>24</v>
      </c>
      <c r="F139" s="73">
        <v>406000</v>
      </c>
      <c r="G139" s="73">
        <v>1350000</v>
      </c>
      <c r="H139" s="73">
        <v>944000</v>
      </c>
      <c r="I139" s="72">
        <v>406000</v>
      </c>
    </row>
    <row r="140" spans="1:9" ht="80.099999999999994" customHeight="1" x14ac:dyDescent="0.35">
      <c r="A140" s="66">
        <f>KURUMLAR!A140</f>
        <v>138</v>
      </c>
      <c r="B140" s="68" t="s">
        <v>158</v>
      </c>
      <c r="C140" s="68" t="s">
        <v>186</v>
      </c>
      <c r="D140" s="68" t="s">
        <v>196</v>
      </c>
      <c r="E140" s="73" t="s">
        <v>24</v>
      </c>
      <c r="F140" s="73">
        <v>76700</v>
      </c>
      <c r="G140" s="73">
        <v>76700</v>
      </c>
      <c r="H140" s="73">
        <v>0</v>
      </c>
      <c r="I140" s="72">
        <v>61360</v>
      </c>
    </row>
    <row r="141" spans="1:9" ht="80.099999999999994" customHeight="1" x14ac:dyDescent="0.35">
      <c r="A141" s="66">
        <f>KURUMLAR!A141</f>
        <v>139</v>
      </c>
      <c r="B141" s="68" t="s">
        <v>158</v>
      </c>
      <c r="C141" s="68" t="s">
        <v>187</v>
      </c>
      <c r="D141" s="68" t="s">
        <v>29</v>
      </c>
      <c r="E141" s="73" t="s">
        <v>24</v>
      </c>
      <c r="F141" s="73">
        <v>800000</v>
      </c>
      <c r="G141" s="73">
        <v>41276400</v>
      </c>
      <c r="H141" s="73">
        <v>0</v>
      </c>
      <c r="I141" s="72">
        <v>800000</v>
      </c>
    </row>
    <row r="142" spans="1:9" ht="80.099999999999994" customHeight="1" x14ac:dyDescent="0.35">
      <c r="A142" s="66">
        <f>KURUMLAR!A142</f>
        <v>140</v>
      </c>
      <c r="B142" s="68" t="s">
        <v>158</v>
      </c>
      <c r="C142" s="68" t="s">
        <v>188</v>
      </c>
      <c r="D142" s="68" t="s">
        <v>196</v>
      </c>
      <c r="E142" s="73" t="s">
        <v>24</v>
      </c>
      <c r="F142" s="73">
        <v>38350</v>
      </c>
      <c r="G142" s="73">
        <v>38350</v>
      </c>
      <c r="H142" s="73">
        <v>0</v>
      </c>
      <c r="I142" s="72">
        <v>19175</v>
      </c>
    </row>
    <row r="143" spans="1:9" ht="80.099999999999994" customHeight="1" x14ac:dyDescent="0.35">
      <c r="A143" s="66">
        <f>KURUMLAR!A143</f>
        <v>141</v>
      </c>
      <c r="B143" s="68" t="s">
        <v>158</v>
      </c>
      <c r="C143" s="68" t="s">
        <v>189</v>
      </c>
      <c r="D143" s="68" t="s">
        <v>57</v>
      </c>
      <c r="E143" s="73" t="s">
        <v>23</v>
      </c>
      <c r="F143" s="73">
        <v>1306910</v>
      </c>
      <c r="G143" s="73">
        <v>1306910</v>
      </c>
      <c r="H143" s="73">
        <v>0</v>
      </c>
      <c r="I143" s="72">
        <v>1306910</v>
      </c>
    </row>
    <row r="144" spans="1:9" ht="80.099999999999994" customHeight="1" x14ac:dyDescent="0.35">
      <c r="A144" s="66">
        <f>KURUMLAR!A144</f>
        <v>142</v>
      </c>
      <c r="B144" s="68" t="s">
        <v>158</v>
      </c>
      <c r="C144" s="68" t="s">
        <v>190</v>
      </c>
      <c r="D144" s="68" t="s">
        <v>56</v>
      </c>
      <c r="E144" s="73" t="s">
        <v>23</v>
      </c>
      <c r="F144" s="73">
        <v>7743160</v>
      </c>
      <c r="G144" s="73">
        <v>7743160</v>
      </c>
      <c r="H144" s="73">
        <v>0</v>
      </c>
      <c r="I144" s="72">
        <v>7743160</v>
      </c>
    </row>
    <row r="145" spans="1:9" ht="80.099999999999994" customHeight="1" x14ac:dyDescent="0.35">
      <c r="A145" s="66">
        <f>KURUMLAR!A145</f>
        <v>143</v>
      </c>
      <c r="B145" s="68" t="s">
        <v>158</v>
      </c>
      <c r="C145" s="68" t="s">
        <v>191</v>
      </c>
      <c r="D145" s="68" t="s">
        <v>29</v>
      </c>
      <c r="E145" s="73" t="s">
        <v>24</v>
      </c>
      <c r="F145" s="73">
        <v>3658181.5</v>
      </c>
      <c r="G145" s="73">
        <v>5564880</v>
      </c>
      <c r="H145" s="73">
        <v>0</v>
      </c>
      <c r="I145" s="72">
        <v>3658181.5</v>
      </c>
    </row>
    <row r="146" spans="1:9" ht="80.099999999999994" customHeight="1" x14ac:dyDescent="0.35">
      <c r="A146" s="66">
        <f>KURUMLAR!A146</f>
        <v>144</v>
      </c>
      <c r="B146" s="68" t="s">
        <v>158</v>
      </c>
      <c r="C146" s="68" t="s">
        <v>192</v>
      </c>
      <c r="D146" s="68" t="s">
        <v>142</v>
      </c>
      <c r="E146" s="73" t="s">
        <v>23</v>
      </c>
      <c r="F146" s="73">
        <v>1886820</v>
      </c>
      <c r="G146" s="73">
        <v>1886820</v>
      </c>
      <c r="H146" s="73">
        <v>0</v>
      </c>
      <c r="I146" s="72">
        <v>1886820</v>
      </c>
    </row>
    <row r="147" spans="1:9" ht="80.099999999999994" customHeight="1" x14ac:dyDescent="0.35">
      <c r="A147" s="66">
        <f>KURUMLAR!A147</f>
        <v>145</v>
      </c>
      <c r="B147" s="68" t="s">
        <v>158</v>
      </c>
      <c r="C147" s="68" t="s">
        <v>193</v>
      </c>
      <c r="D147" s="68" t="s">
        <v>29</v>
      </c>
      <c r="E147" s="73" t="s">
        <v>23</v>
      </c>
      <c r="F147" s="73">
        <v>1300000</v>
      </c>
      <c r="G147" s="73">
        <v>1300000</v>
      </c>
      <c r="H147" s="73">
        <v>0</v>
      </c>
      <c r="I147" s="72">
        <v>0</v>
      </c>
    </row>
    <row r="148" spans="1:9" ht="50.1" customHeight="1" x14ac:dyDescent="0.35">
      <c r="A148" s="66"/>
      <c r="B148" s="68"/>
      <c r="C148" s="68"/>
      <c r="D148" s="83" t="s">
        <v>11</v>
      </c>
      <c r="E148" s="84"/>
      <c r="F148" s="74">
        <f>SUM(F3:F147)</f>
        <v>1057194947.1899999</v>
      </c>
      <c r="G148" s="74">
        <f>SUM(G3:G147)</f>
        <v>1401115256.7500002</v>
      </c>
      <c r="H148" s="74">
        <f>SUM(H3:H147)</f>
        <v>275417430.02999997</v>
      </c>
      <c r="I148" s="74">
        <f>SUM(I3:I147)</f>
        <v>511193562.74999988</v>
      </c>
    </row>
  </sheetData>
  <mergeCells count="2">
    <mergeCell ref="B1:I1"/>
    <mergeCell ref="D148:E148"/>
  </mergeCells>
  <pageMargins left="0.7" right="0.7" top="0.75" bottom="0.75" header="0.3" footer="0.3"/>
  <pageSetup paperSize="9" scale="36" fitToHeight="0" orientation="landscape" verticalDpi="0" r:id="rId1"/>
  <rowBreaks count="9" manualBreakCount="9">
    <brk id="17" max="8" man="1"/>
    <brk id="34" max="8" man="1"/>
    <brk id="48" max="8" man="1"/>
    <brk id="61" max="8" man="1"/>
    <brk id="74" max="8" man="1"/>
    <brk id="87" max="8" man="1"/>
    <brk id="100" max="8" man="1"/>
    <brk id="114" max="8" man="1"/>
    <brk id="13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G16"/>
  <sheetViews>
    <sheetView zoomScaleNormal="100" workbookViewId="0">
      <selection activeCell="J8" sqref="J8"/>
    </sheetView>
  </sheetViews>
  <sheetFormatPr defaultRowHeight="15" x14ac:dyDescent="0.25"/>
  <cols>
    <col min="2" max="2" width="66.28515625" customWidth="1"/>
    <col min="3" max="3" width="16.28515625" style="17" customWidth="1"/>
    <col min="4" max="4" width="19.7109375" customWidth="1"/>
    <col min="5" max="5" width="21.28515625" customWidth="1"/>
    <col min="6" max="6" width="17.7109375" customWidth="1"/>
    <col min="7" max="7" width="17.42578125" customWidth="1"/>
  </cols>
  <sheetData>
    <row r="1" spans="1:7" ht="36.75" customHeight="1" x14ac:dyDescent="0.35">
      <c r="A1" s="85" t="s">
        <v>543</v>
      </c>
      <c r="B1" s="86"/>
      <c r="C1" s="86"/>
      <c r="D1" s="86"/>
      <c r="E1" s="86"/>
      <c r="F1" s="86"/>
      <c r="G1" s="86"/>
    </row>
    <row r="2" spans="1:7" ht="71.25" customHeight="1" x14ac:dyDescent="0.25">
      <c r="A2" s="12" t="s">
        <v>20</v>
      </c>
      <c r="B2" s="12" t="s">
        <v>19</v>
      </c>
      <c r="C2" s="12" t="s">
        <v>14</v>
      </c>
      <c r="D2" s="13" t="s">
        <v>15</v>
      </c>
      <c r="E2" s="13" t="s">
        <v>16</v>
      </c>
      <c r="F2" s="13" t="s">
        <v>21</v>
      </c>
      <c r="G2" s="13" t="s">
        <v>18</v>
      </c>
    </row>
    <row r="3" spans="1:7" ht="45.75" customHeight="1" x14ac:dyDescent="0.3">
      <c r="A3" s="8"/>
      <c r="B3" s="18" t="s">
        <v>11</v>
      </c>
      <c r="C3" s="55">
        <f>SUM(C4:C16)</f>
        <v>145</v>
      </c>
      <c r="D3" s="56">
        <f>SUM(D4:D16)</f>
        <v>1057194947</v>
      </c>
      <c r="E3" s="56">
        <f>SUM(E4:E16)</f>
        <v>1401115257</v>
      </c>
      <c r="F3" s="56">
        <f>SUM(F4:F16)</f>
        <v>275417430</v>
      </c>
      <c r="G3" s="56">
        <f>SUM(G4:G16)</f>
        <v>511193563</v>
      </c>
    </row>
    <row r="4" spans="1:7" ht="46.5" customHeight="1" x14ac:dyDescent="0.3">
      <c r="A4" s="10">
        <v>1</v>
      </c>
      <c r="B4" s="44" t="s">
        <v>33</v>
      </c>
      <c r="C4" s="57">
        <v>23</v>
      </c>
      <c r="D4" s="46">
        <v>377423146</v>
      </c>
      <c r="E4" s="46">
        <v>553904383</v>
      </c>
      <c r="F4" s="46">
        <v>176441237</v>
      </c>
      <c r="G4" s="46">
        <v>241933410</v>
      </c>
    </row>
    <row r="5" spans="1:7" ht="48.75" customHeight="1" x14ac:dyDescent="0.3">
      <c r="A5" s="10">
        <v>2</v>
      </c>
      <c r="B5" s="44" t="s">
        <v>58</v>
      </c>
      <c r="C5" s="57">
        <v>68</v>
      </c>
      <c r="D5" s="46">
        <v>592748131</v>
      </c>
      <c r="E5" s="46">
        <v>692359665</v>
      </c>
      <c r="F5" s="46">
        <v>97400324</v>
      </c>
      <c r="G5" s="46">
        <v>214031195</v>
      </c>
    </row>
    <row r="6" spans="1:7" ht="35.1" customHeight="1" x14ac:dyDescent="0.3">
      <c r="A6" s="10">
        <v>3</v>
      </c>
      <c r="B6" s="44" t="s">
        <v>127</v>
      </c>
      <c r="C6" s="57">
        <v>2</v>
      </c>
      <c r="D6" s="46">
        <v>4548500</v>
      </c>
      <c r="E6" s="46">
        <v>4548500</v>
      </c>
      <c r="F6" s="46">
        <v>0</v>
      </c>
      <c r="G6" s="46">
        <v>2138868</v>
      </c>
    </row>
    <row r="7" spans="1:7" ht="35.1" customHeight="1" x14ac:dyDescent="0.3">
      <c r="A7" s="10">
        <v>4</v>
      </c>
      <c r="B7" s="48" t="s">
        <v>130</v>
      </c>
      <c r="C7" s="57">
        <v>9</v>
      </c>
      <c r="D7" s="46">
        <v>12593762</v>
      </c>
      <c r="E7" s="46">
        <v>12593762</v>
      </c>
      <c r="F7" s="46">
        <v>0</v>
      </c>
      <c r="G7" s="46">
        <v>7569892</v>
      </c>
    </row>
    <row r="8" spans="1:7" ht="35.1" customHeight="1" x14ac:dyDescent="0.3">
      <c r="A8" s="10">
        <v>5</v>
      </c>
      <c r="B8" s="45" t="s">
        <v>143</v>
      </c>
      <c r="C8" s="57">
        <v>4</v>
      </c>
      <c r="D8" s="46">
        <v>10033543</v>
      </c>
      <c r="E8" s="46">
        <v>16213043</v>
      </c>
      <c r="F8" s="46">
        <v>0</v>
      </c>
      <c r="G8" s="46">
        <v>8213436</v>
      </c>
    </row>
    <row r="9" spans="1:7" ht="35.1" customHeight="1" x14ac:dyDescent="0.3">
      <c r="A9" s="10">
        <v>6</v>
      </c>
      <c r="B9" s="45" t="s">
        <v>144</v>
      </c>
      <c r="C9" s="57">
        <v>3</v>
      </c>
      <c r="D9" s="46">
        <v>7583016</v>
      </c>
      <c r="E9" s="46">
        <v>17444310</v>
      </c>
      <c r="F9" s="46">
        <v>261293</v>
      </c>
      <c r="G9" s="46">
        <v>1062855</v>
      </c>
    </row>
    <row r="10" spans="1:7" ht="35.1" customHeight="1" x14ac:dyDescent="0.3">
      <c r="A10" s="10">
        <v>7</v>
      </c>
      <c r="B10" s="45" t="s">
        <v>145</v>
      </c>
      <c r="C10" s="57">
        <v>1</v>
      </c>
      <c r="D10" s="46">
        <v>1349000</v>
      </c>
      <c r="E10" s="46">
        <v>1349000</v>
      </c>
      <c r="F10" s="46">
        <v>0</v>
      </c>
      <c r="G10" s="46">
        <v>1275976</v>
      </c>
    </row>
    <row r="11" spans="1:7" ht="35.1" customHeight="1" x14ac:dyDescent="0.3">
      <c r="A11" s="10">
        <v>8</v>
      </c>
      <c r="B11" s="45" t="s">
        <v>153</v>
      </c>
      <c r="C11" s="57">
        <v>1</v>
      </c>
      <c r="D11" s="46">
        <v>8201000</v>
      </c>
      <c r="E11" s="46">
        <v>8201000</v>
      </c>
      <c r="F11" s="46">
        <v>0</v>
      </c>
      <c r="G11" s="46">
        <v>1162687</v>
      </c>
    </row>
    <row r="12" spans="1:7" ht="35.1" customHeight="1" x14ac:dyDescent="0.3">
      <c r="A12" s="10">
        <v>9</v>
      </c>
      <c r="B12" s="45" t="s">
        <v>154</v>
      </c>
      <c r="C12" s="57">
        <v>2</v>
      </c>
      <c r="D12" s="46">
        <v>3994990</v>
      </c>
      <c r="E12" s="46">
        <v>4250000</v>
      </c>
      <c r="F12" s="46">
        <v>0</v>
      </c>
      <c r="G12" s="46">
        <v>3102394</v>
      </c>
    </row>
    <row r="13" spans="1:7" ht="35.1" customHeight="1" x14ac:dyDescent="0.3">
      <c r="A13" s="10">
        <v>10</v>
      </c>
      <c r="B13" s="45" t="s">
        <v>155</v>
      </c>
      <c r="C13" s="57">
        <v>13</v>
      </c>
      <c r="D13" s="46">
        <v>9663067</v>
      </c>
      <c r="E13" s="46">
        <v>16306606</v>
      </c>
      <c r="F13" s="46">
        <v>140360</v>
      </c>
      <c r="G13" s="46">
        <v>9663067</v>
      </c>
    </row>
    <row r="14" spans="1:7" ht="35.1" customHeight="1" x14ac:dyDescent="0.3">
      <c r="A14" s="10">
        <v>11</v>
      </c>
      <c r="B14" s="45" t="s">
        <v>156</v>
      </c>
      <c r="C14" s="57">
        <v>3</v>
      </c>
      <c r="D14" s="46">
        <v>4377446</v>
      </c>
      <c r="E14" s="46">
        <v>4377446</v>
      </c>
      <c r="F14" s="46">
        <v>0</v>
      </c>
      <c r="G14" s="46">
        <v>1794074</v>
      </c>
    </row>
    <row r="15" spans="1:7" ht="35.1" customHeight="1" x14ac:dyDescent="0.3">
      <c r="A15" s="10">
        <v>12</v>
      </c>
      <c r="B15" s="45" t="s">
        <v>157</v>
      </c>
      <c r="C15" s="57">
        <v>8</v>
      </c>
      <c r="D15" s="46">
        <v>7869225</v>
      </c>
      <c r="E15" s="46">
        <v>10374322</v>
      </c>
      <c r="F15" s="46">
        <v>1174216</v>
      </c>
      <c r="G15" s="46">
        <v>3770103</v>
      </c>
    </row>
    <row r="16" spans="1:7" ht="32.25" customHeight="1" x14ac:dyDescent="0.3">
      <c r="A16" s="10">
        <v>13</v>
      </c>
      <c r="B16" s="47" t="s">
        <v>158</v>
      </c>
      <c r="C16" s="58">
        <v>8</v>
      </c>
      <c r="D16" s="59">
        <v>16810121</v>
      </c>
      <c r="E16" s="59">
        <v>59193220</v>
      </c>
      <c r="F16" s="59">
        <v>0</v>
      </c>
      <c r="G16" s="59">
        <v>15475606</v>
      </c>
    </row>
  </sheetData>
  <mergeCells count="1">
    <mergeCell ref="A1:G1"/>
  </mergeCells>
  <pageMargins left="0.7" right="0.7" top="0.75" bottom="0.75" header="0.3" footer="0.3"/>
  <pageSetup paperSize="9" scale="7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G14"/>
  <sheetViews>
    <sheetView zoomScaleNormal="100" workbookViewId="0">
      <selection activeCell="K8" sqref="K8"/>
    </sheetView>
  </sheetViews>
  <sheetFormatPr defaultRowHeight="15" x14ac:dyDescent="0.25"/>
  <cols>
    <col min="1" max="1" width="35.5703125" customWidth="1"/>
    <col min="2" max="2" width="16.140625" customWidth="1"/>
    <col min="3" max="7" width="20.7109375" customWidth="1"/>
    <col min="11" max="11" width="39.42578125" customWidth="1"/>
  </cols>
  <sheetData>
    <row r="1" spans="1:7" ht="41.25" customHeight="1" x14ac:dyDescent="0.3">
      <c r="A1" s="85" t="s">
        <v>31</v>
      </c>
      <c r="B1" s="85"/>
      <c r="C1" s="85"/>
      <c r="D1" s="85"/>
      <c r="E1" s="85"/>
      <c r="F1" s="85"/>
      <c r="G1" s="85"/>
    </row>
    <row r="2" spans="1:7" ht="51" customHeight="1" x14ac:dyDescent="0.25">
      <c r="A2" s="12" t="s">
        <v>13</v>
      </c>
      <c r="B2" s="12" t="s">
        <v>14</v>
      </c>
      <c r="C2" s="13" t="s">
        <v>15</v>
      </c>
      <c r="D2" s="13" t="s">
        <v>16</v>
      </c>
      <c r="E2" s="13" t="s">
        <v>17</v>
      </c>
      <c r="F2" s="13" t="s">
        <v>18</v>
      </c>
      <c r="G2" s="13" t="s">
        <v>546</v>
      </c>
    </row>
    <row r="3" spans="1:7" ht="51" customHeight="1" x14ac:dyDescent="0.25">
      <c r="A3" s="37" t="s">
        <v>11</v>
      </c>
      <c r="B3" s="37">
        <f>SUM(B4:B14)</f>
        <v>470</v>
      </c>
      <c r="C3" s="38">
        <f>SUM(C4:C14)</f>
        <v>2436132283.9000001</v>
      </c>
      <c r="D3" s="38">
        <f>SUM(D4:D14)</f>
        <v>10018105806.679998</v>
      </c>
      <c r="E3" s="38">
        <f>SUM(E4:E14)</f>
        <v>3003049693.9899998</v>
      </c>
      <c r="F3" s="38">
        <f>SUM(F4:F14)</f>
        <v>1314777208.0200002</v>
      </c>
      <c r="G3" s="60" t="s">
        <v>545</v>
      </c>
    </row>
    <row r="4" spans="1:7" ht="30" customHeight="1" x14ac:dyDescent="0.3">
      <c r="A4" s="39" t="str">
        <f>[1]Sheet1!A2</f>
        <v>Ulaştırma - Haberleşme</v>
      </c>
      <c r="B4" s="40">
        <f>[1]Sheet1!B2</f>
        <v>60</v>
      </c>
      <c r="C4" s="41">
        <f>[1]Sheet1!C2</f>
        <v>409074734.52999997</v>
      </c>
      <c r="D4" s="41">
        <f>[1]Sheet1!D2</f>
        <v>3607151800.9000001</v>
      </c>
      <c r="E4" s="41">
        <f>[1]Sheet1!E2</f>
        <v>1697178240.97</v>
      </c>
      <c r="F4" s="41">
        <f>[1]Sheet1!F2</f>
        <v>313281824.68000001</v>
      </c>
      <c r="G4" s="42">
        <v>0.765830295141401</v>
      </c>
    </row>
    <row r="5" spans="1:7" ht="30" customHeight="1" x14ac:dyDescent="0.3">
      <c r="A5" s="39" t="str">
        <f>[1]Sheet1!A3</f>
        <v>Tarım</v>
      </c>
      <c r="B5" s="40">
        <f>[1]Sheet1!B3</f>
        <v>82</v>
      </c>
      <c r="C5" s="41">
        <f>[1]Sheet1!C3</f>
        <v>195269424</v>
      </c>
      <c r="D5" s="41">
        <f>[1]Sheet1!D3</f>
        <v>3160215207</v>
      </c>
      <c r="E5" s="41">
        <f>[1]Sheet1!E3</f>
        <v>832242459</v>
      </c>
      <c r="F5" s="41">
        <f>[1]Sheet1!F3</f>
        <v>188476130</v>
      </c>
      <c r="G5" s="43">
        <v>0.96521066196211003</v>
      </c>
    </row>
    <row r="6" spans="1:7" ht="30" customHeight="1" x14ac:dyDescent="0.3">
      <c r="A6" s="39" t="s">
        <v>29</v>
      </c>
      <c r="B6" s="40">
        <f>[1]Sheet1!B4</f>
        <v>104</v>
      </c>
      <c r="C6" s="41">
        <f>[1]Sheet1!C4</f>
        <v>664365173.63999999</v>
      </c>
      <c r="D6" s="41">
        <f>[1]Sheet1!D4</f>
        <v>868966831.98000002</v>
      </c>
      <c r="E6" s="41">
        <f>[1]Sheet1!E4</f>
        <v>37030860.579999998</v>
      </c>
      <c r="F6" s="41">
        <f>[1]Sheet1!F4</f>
        <v>235983473.74000001</v>
      </c>
      <c r="G6" s="42">
        <v>0.35520145110416701</v>
      </c>
    </row>
    <row r="7" spans="1:7" ht="30" customHeight="1" x14ac:dyDescent="0.3">
      <c r="A7" s="39" t="s">
        <v>30</v>
      </c>
      <c r="B7" s="40">
        <f>[1]Sheet1!B5</f>
        <v>74</v>
      </c>
      <c r="C7" s="41">
        <f>[1]Sheet1!C5</f>
        <v>608885814.10000002</v>
      </c>
      <c r="D7" s="41">
        <f>[1]Sheet1!D5</f>
        <v>747807236.20000005</v>
      </c>
      <c r="E7" s="41">
        <f>[1]Sheet1!E5</f>
        <v>97400323.989999995</v>
      </c>
      <c r="F7" s="41">
        <f>[1]Sheet1!F5</f>
        <v>225349142.59</v>
      </c>
      <c r="G7" s="43">
        <v>0.37010082575678099</v>
      </c>
    </row>
    <row r="8" spans="1:7" ht="30" customHeight="1" x14ac:dyDescent="0.3">
      <c r="A8" s="39" t="str">
        <f>[1]Sheet1!A6</f>
        <v>İmalat</v>
      </c>
      <c r="B8" s="40">
        <f>[1]Sheet1!B6</f>
        <v>23</v>
      </c>
      <c r="C8" s="41">
        <f>[1]Sheet1!C6</f>
        <v>283415637.98000002</v>
      </c>
      <c r="D8" s="41">
        <f>[1]Sheet1!D6</f>
        <v>745758440.82000005</v>
      </c>
      <c r="E8" s="41">
        <f>[1]Sheet1!E6</f>
        <v>163321516.84</v>
      </c>
      <c r="F8" s="41">
        <f>[1]Sheet1!F6</f>
        <v>178970336.90000001</v>
      </c>
      <c r="G8" s="42">
        <v>0.63147657685928205</v>
      </c>
    </row>
    <row r="9" spans="1:7" ht="30" customHeight="1" x14ac:dyDescent="0.3">
      <c r="A9" s="39" t="str">
        <f>[1]Sheet1!A7</f>
        <v>Eğitim</v>
      </c>
      <c r="B9" s="40">
        <f>[1]Sheet1!B7</f>
        <v>54</v>
      </c>
      <c r="C9" s="41">
        <f>[1]Sheet1!C7</f>
        <v>124919329.28</v>
      </c>
      <c r="D9" s="41">
        <f>[1]Sheet1!D7</f>
        <v>355855307.64999998</v>
      </c>
      <c r="E9" s="41">
        <f>[1]Sheet1!E7</f>
        <v>95536820.739999995</v>
      </c>
      <c r="F9" s="41">
        <f>[1]Sheet1!F7</f>
        <v>71106635.150000006</v>
      </c>
      <c r="G9" s="43">
        <v>0.56922043657966104</v>
      </c>
    </row>
    <row r="10" spans="1:7" ht="30" customHeight="1" x14ac:dyDescent="0.3">
      <c r="A10" s="39" t="str">
        <f>[1]Sheet1!A8</f>
        <v>Enerji</v>
      </c>
      <c r="B10" s="40">
        <f>[1]Sheet1!B8</f>
        <v>20</v>
      </c>
      <c r="C10" s="41">
        <f>[1]Sheet1!C8</f>
        <v>61749100</v>
      </c>
      <c r="D10" s="41">
        <f>[1]Sheet1!D8</f>
        <v>292495100</v>
      </c>
      <c r="E10" s="41">
        <f>[1]Sheet1!E8</f>
        <v>74600000</v>
      </c>
      <c r="F10" s="41">
        <f>[1]Sheet1!F8</f>
        <v>38997526.509999998</v>
      </c>
      <c r="G10" s="42">
        <v>0.63154809559977398</v>
      </c>
    </row>
    <row r="11" spans="1:7" ht="30" customHeight="1" x14ac:dyDescent="0.3">
      <c r="A11" s="39" t="str">
        <f>[1]Sheet1!A9</f>
        <v>Sağlık</v>
      </c>
      <c r="B11" s="40">
        <f>[1]Sheet1!B9</f>
        <v>28</v>
      </c>
      <c r="C11" s="41">
        <f>[1]Sheet1!C9</f>
        <v>43813706.060000002</v>
      </c>
      <c r="D11" s="41">
        <f>[1]Sheet1!D9</f>
        <v>189762801</v>
      </c>
      <c r="E11" s="41">
        <f>[1]Sheet1!E9</f>
        <v>2300000</v>
      </c>
      <c r="F11" s="41">
        <f>[1]Sheet1!F9</f>
        <v>42146229.799999997</v>
      </c>
      <c r="G11" s="43">
        <v>0.96194167510695205</v>
      </c>
    </row>
    <row r="12" spans="1:7" ht="30" customHeight="1" x14ac:dyDescent="0.3">
      <c r="A12" s="39" t="str">
        <f>[1]Sheet1!A10</f>
        <v>Madencilik</v>
      </c>
      <c r="B12" s="40">
        <f>[1]Sheet1!B10</f>
        <v>9</v>
      </c>
      <c r="C12" s="41">
        <f>[1]Sheet1!C10</f>
        <v>39957368</v>
      </c>
      <c r="D12" s="41">
        <f>[1]Sheet1!D10</f>
        <v>43087200</v>
      </c>
      <c r="E12" s="41">
        <f>[1]Sheet1!E10</f>
        <v>1128139</v>
      </c>
      <c r="F12" s="41">
        <f>[1]Sheet1!F10</f>
        <v>17013837.710000001</v>
      </c>
      <c r="G12" s="42">
        <v>0.425799760134351</v>
      </c>
    </row>
    <row r="13" spans="1:7" ht="30" customHeight="1" x14ac:dyDescent="0.3">
      <c r="A13" s="39" t="str">
        <f>[1]Sheet1!A11</f>
        <v>Turizm</v>
      </c>
      <c r="B13" s="40">
        <f>[1]Sheet1!B11</f>
        <v>12</v>
      </c>
      <c r="C13" s="41">
        <f>[1]Sheet1!C11</f>
        <v>4272499.8099999996</v>
      </c>
      <c r="D13" s="41">
        <f>[1]Sheet1!D11</f>
        <v>6540938.1299999999</v>
      </c>
      <c r="E13" s="41">
        <f>[1]Sheet1!E11</f>
        <v>2255886.37</v>
      </c>
      <c r="F13" s="41">
        <f>[1]Sheet1!F11</f>
        <v>3316089.44</v>
      </c>
      <c r="G13" s="43">
        <v>0.77614735809666402</v>
      </c>
    </row>
    <row r="14" spans="1:7" ht="30" customHeight="1" x14ac:dyDescent="0.3">
      <c r="A14" s="39" t="str">
        <f>[1]Sheet1!A12</f>
        <v>Konut</v>
      </c>
      <c r="B14" s="40">
        <f>[1]Sheet1!B12</f>
        <v>4</v>
      </c>
      <c r="C14" s="41">
        <f>[1]Sheet1!C12</f>
        <v>409496.5</v>
      </c>
      <c r="D14" s="41">
        <f>[1]Sheet1!D12</f>
        <v>464943</v>
      </c>
      <c r="E14" s="41">
        <f>[1]Sheet1!E12</f>
        <v>55446.5</v>
      </c>
      <c r="F14" s="41">
        <f>[1]Sheet1!F12</f>
        <v>135981.5</v>
      </c>
      <c r="G14" s="42">
        <v>0.33206999327222603</v>
      </c>
    </row>
  </sheetData>
  <mergeCells count="1">
    <mergeCell ref="A1:G1"/>
  </mergeCells>
  <pageMargins left="0.7" right="0.7" top="0.75" bottom="0.75" header="0.3" footer="0.3"/>
  <pageSetup paperSize="9" scale="8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H25"/>
  <sheetViews>
    <sheetView zoomScaleNormal="100" workbookViewId="0">
      <selection activeCell="J7" sqref="J7"/>
    </sheetView>
  </sheetViews>
  <sheetFormatPr defaultRowHeight="15" x14ac:dyDescent="0.25"/>
  <cols>
    <col min="2" max="2" width="74.5703125" customWidth="1"/>
    <col min="3" max="3" width="13.28515625" style="17" customWidth="1"/>
    <col min="4" max="4" width="17.7109375" customWidth="1"/>
    <col min="5" max="6" width="20.140625" customWidth="1"/>
    <col min="7" max="7" width="19.85546875" customWidth="1"/>
    <col min="8" max="8" width="21.5703125" style="4" customWidth="1"/>
    <col min="11" max="11" width="12.140625" customWidth="1"/>
  </cols>
  <sheetData>
    <row r="1" spans="1:8" ht="46.5" customHeight="1" x14ac:dyDescent="0.3">
      <c r="A1" s="87" t="s">
        <v>544</v>
      </c>
      <c r="B1" s="88"/>
      <c r="C1" s="88"/>
      <c r="D1" s="88"/>
      <c r="E1" s="88"/>
      <c r="F1" s="88"/>
      <c r="G1" s="88"/>
      <c r="H1" s="88"/>
    </row>
    <row r="2" spans="1:8" ht="71.25" customHeight="1" x14ac:dyDescent="0.25">
      <c r="A2" s="12" t="s">
        <v>20</v>
      </c>
      <c r="B2" s="12" t="s">
        <v>19</v>
      </c>
      <c r="C2" s="12" t="s">
        <v>14</v>
      </c>
      <c r="D2" s="13" t="s">
        <v>15</v>
      </c>
      <c r="E2" s="13" t="s">
        <v>16</v>
      </c>
      <c r="F2" s="13" t="s">
        <v>21</v>
      </c>
      <c r="G2" s="13" t="s">
        <v>18</v>
      </c>
      <c r="H2" s="13" t="s">
        <v>22</v>
      </c>
    </row>
    <row r="3" spans="1:8" ht="45.75" customHeight="1" x14ac:dyDescent="0.25">
      <c r="A3" s="8"/>
      <c r="B3" s="18" t="s">
        <v>11</v>
      </c>
      <c r="C3" s="20">
        <f>SUM(C4:C25)</f>
        <v>325</v>
      </c>
      <c r="D3" s="19">
        <f>SUM(D4:D25)</f>
        <v>1378937336.71</v>
      </c>
      <c r="E3" s="19">
        <f>SUM(E4:E25)</f>
        <v>8616990549.9300003</v>
      </c>
      <c r="F3" s="19">
        <f>SUM(F4:F25)</f>
        <v>2727632263.96</v>
      </c>
      <c r="G3" s="19">
        <f>SUM(G4:G25)</f>
        <v>803583645.26999998</v>
      </c>
      <c r="H3" s="61" t="s">
        <v>28</v>
      </c>
    </row>
    <row r="4" spans="1:8" ht="23.1" customHeight="1" x14ac:dyDescent="0.25">
      <c r="A4" s="33">
        <v>1</v>
      </c>
      <c r="B4" s="32" t="str">
        <f>[2]Sheet1!A2</f>
        <v>TEİAŞ 3. BÖLGE MÜDÜRLÜĞÜ</v>
      </c>
      <c r="C4" s="35">
        <f>[2]Sheet1!B2</f>
        <v>19</v>
      </c>
      <c r="D4" s="34">
        <f>[2]Sheet1!C2</f>
        <v>58394000</v>
      </c>
      <c r="E4" s="34">
        <f>[2]Sheet1!D2</f>
        <v>289140000</v>
      </c>
      <c r="F4" s="34">
        <f>[2]Sheet1!E2</f>
        <v>74600000</v>
      </c>
      <c r="G4" s="34">
        <f>[2]Sheet1!F2</f>
        <v>35642426.509999998</v>
      </c>
      <c r="H4" s="36">
        <f>[2]Sheet1!G2</f>
        <v>0.38127698177353497</v>
      </c>
    </row>
    <row r="5" spans="1:8" ht="23.1" customHeight="1" x14ac:dyDescent="0.25">
      <c r="A5" s="33">
        <v>2</v>
      </c>
      <c r="B5" s="32" t="str">
        <f>[2]Sheet1!A3</f>
        <v>TCDD 3. BÖLGE MÜDÜRLÜĞÜ</v>
      </c>
      <c r="C5" s="35">
        <f>[2]Sheet1!B3</f>
        <v>23</v>
      </c>
      <c r="D5" s="34">
        <f>[2]Sheet1!C3</f>
        <v>115508797.09999999</v>
      </c>
      <c r="E5" s="34">
        <f>[2]Sheet1!D3</f>
        <v>408653007.52999997</v>
      </c>
      <c r="F5" s="34">
        <f>[2]Sheet1!E3</f>
        <v>149832005.03</v>
      </c>
      <c r="G5" s="34">
        <f>[2]Sheet1!F3</f>
        <v>72840097.930000007</v>
      </c>
      <c r="H5" s="36">
        <f>[2]Sheet1!G3</f>
        <v>0.54489285251045905</v>
      </c>
    </row>
    <row r="6" spans="1:8" ht="23.1" customHeight="1" x14ac:dyDescent="0.25">
      <c r="A6" s="33">
        <v>3</v>
      </c>
      <c r="B6" s="32" t="str">
        <f>[2]Sheet1!A4</f>
        <v>SPİL DAĞI MİLLİ PARK MÜDÜRLÜĞÜ</v>
      </c>
      <c r="C6" s="35">
        <f>[2]Sheet1!B4</f>
        <v>1</v>
      </c>
      <c r="D6" s="34">
        <f>[2]Sheet1!C4</f>
        <v>100000</v>
      </c>
      <c r="E6" s="34">
        <f>[2]Sheet1!D4</f>
        <v>100000</v>
      </c>
      <c r="F6" s="34">
        <f>[2]Sheet1!E4</f>
        <v>0</v>
      </c>
      <c r="G6" s="34">
        <f>[2]Sheet1!F4</f>
        <v>100000</v>
      </c>
      <c r="H6" s="36">
        <f>[2]Sheet1!G4</f>
        <v>1</v>
      </c>
    </row>
    <row r="7" spans="1:8" ht="23.1" customHeight="1" x14ac:dyDescent="0.25">
      <c r="A7" s="33">
        <v>4</v>
      </c>
      <c r="B7" s="32" t="str">
        <f>[2]Sheet1!A5</f>
        <v>MANİSA YATIRIM İZLEME VE KOORDİNASYON BAŞKANLIĞI</v>
      </c>
      <c r="C7" s="35">
        <f>[2]Sheet1!B5</f>
        <v>9</v>
      </c>
      <c r="D7" s="34">
        <f>[2]Sheet1!C5</f>
        <v>7293893.5599999996</v>
      </c>
      <c r="E7" s="34">
        <f>[2]Sheet1!D5</f>
        <v>11382832.75</v>
      </c>
      <c r="F7" s="34">
        <f>[2]Sheet1!E5</f>
        <v>0</v>
      </c>
      <c r="G7" s="34">
        <f>[2]Sheet1!F5</f>
        <v>4141098.21</v>
      </c>
      <c r="H7" s="36">
        <f>[2]Sheet1!G5</f>
        <v>0.36380207817777199</v>
      </c>
    </row>
    <row r="8" spans="1:8" ht="23.1" customHeight="1" x14ac:dyDescent="0.25">
      <c r="A8" s="33">
        <v>5</v>
      </c>
      <c r="B8" s="32" t="str">
        <f>[2]Sheet1!A6</f>
        <v>MANİSA SANAYİ VE TEKNOLOJİ İL MÜDÜRLÜĞÜ</v>
      </c>
      <c r="C8" s="35">
        <f>[2]Sheet1!B6</f>
        <v>5</v>
      </c>
      <c r="D8" s="34">
        <f>[2]Sheet1!C6</f>
        <v>5003000</v>
      </c>
      <c r="E8" s="34">
        <f>[2]Sheet1!D6</f>
        <v>334900000</v>
      </c>
      <c r="F8" s="34">
        <f>[2]Sheet1!E6</f>
        <v>1816714</v>
      </c>
      <c r="G8" s="34">
        <f>[2]Sheet1!F6</f>
        <v>3020292</v>
      </c>
      <c r="H8" s="36">
        <f>[2]Sheet1!G6</f>
        <v>1.4443135264258E-2</v>
      </c>
    </row>
    <row r="9" spans="1:8" ht="23.1" customHeight="1" x14ac:dyDescent="0.25">
      <c r="A9" s="33">
        <v>6</v>
      </c>
      <c r="B9" s="32" t="str">
        <f>[2]Sheet1!A7</f>
        <v>MANİSA İL TARIM VE ORMAN MÜDÜRLÜĞÜ</v>
      </c>
      <c r="C9" s="35">
        <f>[2]Sheet1!B7</f>
        <v>19</v>
      </c>
      <c r="D9" s="34">
        <f>[2]Sheet1!C7</f>
        <v>10337327</v>
      </c>
      <c r="E9" s="34">
        <f>[2]Sheet1!D7</f>
        <v>10352615</v>
      </c>
      <c r="F9" s="34">
        <f>[2]Sheet1!E7</f>
        <v>0</v>
      </c>
      <c r="G9" s="34">
        <f>[2]Sheet1!F7</f>
        <v>5449044</v>
      </c>
      <c r="H9" s="36">
        <f>[2]Sheet1!G7</f>
        <v>0.52634469648489801</v>
      </c>
    </row>
    <row r="10" spans="1:8" ht="23.1" customHeight="1" x14ac:dyDescent="0.25">
      <c r="A10" s="33">
        <v>7</v>
      </c>
      <c r="B10" s="32" t="str">
        <f>[2]Sheet1!A8</f>
        <v>MANİSA İL ŞUBE MÜDÜRLÜĞÜ</v>
      </c>
      <c r="C10" s="35">
        <f>[2]Sheet1!B8</f>
        <v>6</v>
      </c>
      <c r="D10" s="34">
        <f>[2]Sheet1!C8</f>
        <v>945350</v>
      </c>
      <c r="E10" s="34">
        <f>[2]Sheet1!D8</f>
        <v>945350</v>
      </c>
      <c r="F10" s="34">
        <f>[2]Sheet1!E8</f>
        <v>0</v>
      </c>
      <c r="G10" s="34">
        <f>[2]Sheet1!F8</f>
        <v>913698</v>
      </c>
      <c r="H10" s="36">
        <f>[2]Sheet1!G8</f>
        <v>0.96651822076479599</v>
      </c>
    </row>
    <row r="11" spans="1:8" ht="23.1" customHeight="1" x14ac:dyDescent="0.25">
      <c r="A11" s="33">
        <v>8</v>
      </c>
      <c r="B11" s="32" t="str">
        <f>[2]Sheet1!A9</f>
        <v>MANİSA İL SAĞLIK MÜDÜRLÜĞÜ</v>
      </c>
      <c r="C11" s="35">
        <f>[2]Sheet1!B9</f>
        <v>26</v>
      </c>
      <c r="D11" s="34">
        <f>[2]Sheet1!C9</f>
        <v>26813706.059999999</v>
      </c>
      <c r="E11" s="34">
        <f>[2]Sheet1!D9</f>
        <v>156905801</v>
      </c>
      <c r="F11" s="34">
        <f>[2]Sheet1!E9</f>
        <v>0</v>
      </c>
      <c r="G11" s="34">
        <f>[2]Sheet1!F9</f>
        <v>26813706.059999999</v>
      </c>
      <c r="H11" s="36">
        <f>[2]Sheet1!G9</f>
        <v>0.17089046988135301</v>
      </c>
    </row>
    <row r="12" spans="1:8" ht="23.1" customHeight="1" x14ac:dyDescent="0.25">
      <c r="A12" s="33">
        <v>9</v>
      </c>
      <c r="B12" s="32" t="str">
        <f>[2]Sheet1!A10</f>
        <v>MANİSA İL MİLLİ EĞİTİM MÜDÜRLÜĞÜ</v>
      </c>
      <c r="C12" s="35">
        <f>[2]Sheet1!B10</f>
        <v>28</v>
      </c>
      <c r="D12" s="34">
        <f>[2]Sheet1!C10</f>
        <v>52415182.979999997</v>
      </c>
      <c r="E12" s="34">
        <f>[2]Sheet1!D10</f>
        <v>180525368.56999999</v>
      </c>
      <c r="F12" s="34">
        <f>[2]Sheet1!E10</f>
        <v>41644300.93</v>
      </c>
      <c r="G12" s="34">
        <f>[2]Sheet1!F10</f>
        <v>31150783.449999999</v>
      </c>
      <c r="H12" s="36">
        <f>[2]Sheet1!G10</f>
        <v>0.40324019253711302</v>
      </c>
    </row>
    <row r="13" spans="1:8" ht="23.1" customHeight="1" x14ac:dyDescent="0.25">
      <c r="A13" s="33">
        <v>10</v>
      </c>
      <c r="B13" s="32" t="str">
        <f>[2]Sheet1!A11</f>
        <v>MANİSA İL KÜLTÜR VE TURİZM MÜDÜRLÜĞÜ</v>
      </c>
      <c r="C13" s="35">
        <f>[2]Sheet1!B11</f>
        <v>6</v>
      </c>
      <c r="D13" s="34">
        <f>[2]Sheet1!C11</f>
        <v>10463008.67</v>
      </c>
      <c r="E13" s="34">
        <f>[2]Sheet1!D11</f>
        <v>48411038.899999999</v>
      </c>
      <c r="F13" s="34">
        <f>[2]Sheet1!E11</f>
        <v>27464756.260000002</v>
      </c>
      <c r="G13" s="34">
        <f>[2]Sheet1!F11</f>
        <v>893372.13</v>
      </c>
      <c r="H13" s="36">
        <f>[2]Sheet1!G11</f>
        <v>0.58577814139824202</v>
      </c>
    </row>
    <row r="14" spans="1:8" ht="23.1" customHeight="1" x14ac:dyDescent="0.25">
      <c r="A14" s="33">
        <v>11</v>
      </c>
      <c r="B14" s="32" t="str">
        <f>[2]Sheet1!A12</f>
        <v>MANİSA GENÇLİK VE SPOR İL MÜDÜRLÜĞÜ</v>
      </c>
      <c r="C14" s="35">
        <f>[2]Sheet1!B12</f>
        <v>31</v>
      </c>
      <c r="D14" s="34">
        <f>[2]Sheet1!C12</f>
        <v>37995155.450000003</v>
      </c>
      <c r="E14" s="34">
        <f>[2]Sheet1!D12</f>
        <v>132435783.45</v>
      </c>
      <c r="F14" s="34">
        <f>[2]Sheet1!E12</f>
        <v>0</v>
      </c>
      <c r="G14" s="34">
        <f>[2]Sheet1!F12</f>
        <v>37995155.450000003</v>
      </c>
      <c r="H14" s="36">
        <f>[2]Sheet1!G12</f>
        <v>0.28689493473902999</v>
      </c>
    </row>
    <row r="15" spans="1:8" ht="23.1" customHeight="1" x14ac:dyDescent="0.25">
      <c r="A15" s="33">
        <v>12</v>
      </c>
      <c r="B15" s="32" t="str">
        <f>[2]Sheet1!A13</f>
        <v>MANİSA ÇEVRE, ŞEHİRCİLİK VE İKLİM DEĞİŞİKLİĞİ İL MÜDÜRLÜĞÜ</v>
      </c>
      <c r="C15" s="35">
        <f>[2]Sheet1!B13</f>
        <v>7</v>
      </c>
      <c r="D15" s="34">
        <f>[2]Sheet1!C13</f>
        <v>6847446.5</v>
      </c>
      <c r="E15" s="34">
        <f>[2]Sheet1!D13</f>
        <v>28656304</v>
      </c>
      <c r="F15" s="34">
        <f>[2]Sheet1!E13</f>
        <v>55446.5</v>
      </c>
      <c r="G15" s="34">
        <f>[2]Sheet1!F13</f>
        <v>3158110.52</v>
      </c>
      <c r="H15" s="36">
        <f>[2]Sheet1!G13</f>
        <v>0.112141364078215</v>
      </c>
    </row>
    <row r="16" spans="1:8" ht="23.1" customHeight="1" x14ac:dyDescent="0.25">
      <c r="A16" s="33">
        <v>13</v>
      </c>
      <c r="B16" s="32" t="str">
        <f>[2]Sheet1!A14</f>
        <v>MANİSA CELAL BAYAR ÜNİVERSİTESİ REKTÖRLÜĞÜ</v>
      </c>
      <c r="C16" s="35">
        <f>[2]Sheet1!B14</f>
        <v>8</v>
      </c>
      <c r="D16" s="34">
        <f>[2]Sheet1!C14</f>
        <v>64224556.369999997</v>
      </c>
      <c r="E16" s="34">
        <f>[2]Sheet1!D14</f>
        <v>136381556.37</v>
      </c>
      <c r="F16" s="34">
        <f>[2]Sheet1!E14</f>
        <v>21000000</v>
      </c>
      <c r="G16" s="34">
        <f>[2]Sheet1!F14</f>
        <v>56844489.149999999</v>
      </c>
      <c r="H16" s="36">
        <f>[2]Sheet1!G14</f>
        <v>0.57078457836930496</v>
      </c>
    </row>
    <row r="17" spans="1:8" ht="23.1" customHeight="1" x14ac:dyDescent="0.25">
      <c r="A17" s="33">
        <v>14</v>
      </c>
      <c r="B17" s="32" t="str">
        <f>[2]Sheet1!A15</f>
        <v>MANİSA BAĞCILIK ARAŞTIRMA ENSTİTÜSÜ MÜDÜRLÜĞÜ</v>
      </c>
      <c r="C17" s="35">
        <f>[2]Sheet1!B15</f>
        <v>8</v>
      </c>
      <c r="D17" s="34">
        <f>[2]Sheet1!C15</f>
        <v>3311616</v>
      </c>
      <c r="E17" s="34">
        <f>[2]Sheet1!D15</f>
        <v>3311616</v>
      </c>
      <c r="F17" s="34">
        <f>[2]Sheet1!E15</f>
        <v>0</v>
      </c>
      <c r="G17" s="34">
        <f>[2]Sheet1!F15</f>
        <v>3311616</v>
      </c>
      <c r="H17" s="36">
        <f>[2]Sheet1!G15</f>
        <v>1</v>
      </c>
    </row>
    <row r="18" spans="1:8" ht="23.1" customHeight="1" x14ac:dyDescent="0.25">
      <c r="A18" s="33">
        <v>15</v>
      </c>
      <c r="B18" s="32" t="str">
        <f>[2]Sheet1!A16</f>
        <v>MADEN TETKİK VE ARAMA EGE BÖLGE MÜDÜRLÜĞÜ</v>
      </c>
      <c r="C18" s="35">
        <f>[2]Sheet1!B16</f>
        <v>6</v>
      </c>
      <c r="D18" s="34">
        <f>[2]Sheet1!C16</f>
        <v>23045168</v>
      </c>
      <c r="E18" s="34">
        <f>[2]Sheet1!D16</f>
        <v>25231000</v>
      </c>
      <c r="F18" s="34">
        <f>[2]Sheet1!E16</f>
        <v>184139</v>
      </c>
      <c r="G18" s="34">
        <f>[2]Sheet1!F16</f>
        <v>1757328</v>
      </c>
      <c r="H18" s="36">
        <f>[2]Sheet1!G16</f>
        <v>7.6947683405334699E-2</v>
      </c>
    </row>
    <row r="19" spans="1:8" ht="23.1" customHeight="1" x14ac:dyDescent="0.25">
      <c r="A19" s="33">
        <v>16</v>
      </c>
      <c r="B19" s="32" t="str">
        <f>[2]Sheet1!A17</f>
        <v>KARAYOLLARI 2. BÖLGE MÜDÜRLÜĞÜ</v>
      </c>
      <c r="C19" s="35">
        <f>[2]Sheet1!B17</f>
        <v>23</v>
      </c>
      <c r="D19" s="34">
        <f>[2]Sheet1!C17</f>
        <v>172350965</v>
      </c>
      <c r="E19" s="34">
        <f>[2]Sheet1!D17</f>
        <v>2864153171</v>
      </c>
      <c r="F19" s="34">
        <f>[2]Sheet1!E17</f>
        <v>1335155586</v>
      </c>
      <c r="G19" s="34">
        <f>[2]Sheet1!F17</f>
        <v>155235848</v>
      </c>
      <c r="H19" s="36">
        <f>[2]Sheet1!G17</f>
        <v>0.52036024088740995</v>
      </c>
    </row>
    <row r="20" spans="1:8" ht="23.1" customHeight="1" x14ac:dyDescent="0.25">
      <c r="A20" s="33">
        <v>17</v>
      </c>
      <c r="B20" s="32" t="str">
        <f>[2]Sheet1!A18</f>
        <v>KAMU ÖZEL SEKTÖR ORTAKLIĞI BÖLGE MÜDÜRLÜĞÜ</v>
      </c>
      <c r="C20" s="35">
        <f>[2]Sheet1!B18</f>
        <v>1</v>
      </c>
      <c r="D20" s="34">
        <f>[2]Sheet1!C18</f>
        <v>5754000</v>
      </c>
      <c r="E20" s="34">
        <f>[2]Sheet1!D18</f>
        <v>203718000</v>
      </c>
      <c r="F20" s="34">
        <f>[2]Sheet1!E18</f>
        <v>197024000</v>
      </c>
      <c r="G20" s="34">
        <f>[2]Sheet1!F18</f>
        <v>5754000</v>
      </c>
      <c r="H20" s="36">
        <f>[2]Sheet1!G18</f>
        <v>0.99538577837991704</v>
      </c>
    </row>
    <row r="21" spans="1:8" ht="23.1" customHeight="1" x14ac:dyDescent="0.25">
      <c r="A21" s="33">
        <v>18</v>
      </c>
      <c r="B21" s="32" t="str">
        <f>[2]Sheet1!A19</f>
        <v>İZMİR VAKIFLAR BÖLGE MÜDÜRLÜĞÜ</v>
      </c>
      <c r="C21" s="35">
        <f>[2]Sheet1!B19</f>
        <v>18</v>
      </c>
      <c r="D21" s="34">
        <f>[2]Sheet1!C19</f>
        <v>19099351.02</v>
      </c>
      <c r="E21" s="34">
        <f>[2]Sheet1!D19</f>
        <v>30513703.260000002</v>
      </c>
      <c r="F21" s="34">
        <f>[2]Sheet1!E19</f>
        <v>10564352.24</v>
      </c>
      <c r="G21" s="34">
        <f>[2]Sheet1!F19</f>
        <v>8304031.1500000004</v>
      </c>
      <c r="H21" s="36">
        <f>[2]Sheet1!G19</f>
        <v>0.61835770077551699</v>
      </c>
    </row>
    <row r="22" spans="1:8" ht="23.1" customHeight="1" x14ac:dyDescent="0.25">
      <c r="A22" s="33">
        <v>19</v>
      </c>
      <c r="B22" s="32" t="str">
        <f>[2]Sheet1!A20</f>
        <v>İZMİR ORMAN BÖLGE MÜDÜRLÜĞÜ</v>
      </c>
      <c r="C22" s="35">
        <f>[2]Sheet1!B20</f>
        <v>9</v>
      </c>
      <c r="D22" s="34">
        <f>[2]Sheet1!C20</f>
        <v>32573000</v>
      </c>
      <c r="E22" s="34">
        <f>[2]Sheet1!D20</f>
        <v>32573000</v>
      </c>
      <c r="F22" s="34">
        <f>[2]Sheet1!E20</f>
        <v>0</v>
      </c>
      <c r="G22" s="34">
        <f>[2]Sheet1!F20</f>
        <v>32169000</v>
      </c>
      <c r="H22" s="36">
        <f>[2]Sheet1!G20</f>
        <v>0.98759708961409798</v>
      </c>
    </row>
    <row r="23" spans="1:8" ht="23.1" customHeight="1" x14ac:dyDescent="0.25">
      <c r="A23" s="33">
        <v>20</v>
      </c>
      <c r="B23" s="32" t="str">
        <f>[2]Sheet1!A21</f>
        <v>İLLER BANKASI İZMİR BÖLGE MÜDÜRLÜĞÜ</v>
      </c>
      <c r="C23" s="35">
        <f>[2]Sheet1!B21</f>
        <v>26</v>
      </c>
      <c r="D23" s="34">
        <f>[2]Sheet1!C21</f>
        <v>562409132</v>
      </c>
      <c r="E23" s="34">
        <f>[2]Sheet1!D21</f>
        <v>598457637.10000002</v>
      </c>
      <c r="F23" s="34">
        <f>[2]Sheet1!E21</f>
        <v>36048505</v>
      </c>
      <c r="G23" s="34">
        <f>[2]Sheet1!F21</f>
        <v>155692569</v>
      </c>
      <c r="H23" s="36">
        <f>[2]Sheet1!G21</f>
        <v>0.32039205803962501</v>
      </c>
    </row>
    <row r="24" spans="1:8" ht="23.1" customHeight="1" x14ac:dyDescent="0.25">
      <c r="A24" s="33">
        <v>21</v>
      </c>
      <c r="B24" s="32" t="str">
        <f>[2]Sheet1!A22</f>
        <v>EGE LİNYİTLERİ İŞLETMESİ MÜDÜRLÜĞÜ</v>
      </c>
      <c r="C24" s="35">
        <f>[2]Sheet1!B22</f>
        <v>2</v>
      </c>
      <c r="D24" s="34">
        <f>[2]Sheet1!C22</f>
        <v>16506200</v>
      </c>
      <c r="E24" s="34">
        <f>[2]Sheet1!D22</f>
        <v>16506200</v>
      </c>
      <c r="F24" s="34">
        <f>[2]Sheet1!E22</f>
        <v>0</v>
      </c>
      <c r="G24" s="34">
        <f>[2]Sheet1!F22</f>
        <v>14850509.710000001</v>
      </c>
      <c r="H24" s="36">
        <f>[2]Sheet1!G22</f>
        <v>0.89969282512025806</v>
      </c>
    </row>
    <row r="25" spans="1:8" ht="23.1" customHeight="1" x14ac:dyDescent="0.25">
      <c r="A25" s="33">
        <v>22</v>
      </c>
      <c r="B25" s="32" t="str">
        <f>[2]Sheet1!A23</f>
        <v>DSİ 2. BÖLGE MÜDÜRLÜĞÜ</v>
      </c>
      <c r="C25" s="35">
        <f>[2]Sheet1!B23</f>
        <v>44</v>
      </c>
      <c r="D25" s="34">
        <f>[2]Sheet1!C23</f>
        <v>147546481</v>
      </c>
      <c r="E25" s="34">
        <f>[2]Sheet1!D23</f>
        <v>3103736565</v>
      </c>
      <c r="F25" s="34">
        <f>[2]Sheet1!E23</f>
        <v>832242459</v>
      </c>
      <c r="G25" s="34">
        <f>[2]Sheet1!F23</f>
        <v>147546470</v>
      </c>
      <c r="H25" s="36">
        <f>[2]Sheet1!G23</f>
        <v>0.31568044145524998</v>
      </c>
    </row>
  </sheetData>
  <mergeCells count="1">
    <mergeCell ref="A1:H1"/>
  </mergeCells>
  <pageMargins left="0.7" right="0.7" top="0.75" bottom="0.75" header="0.3" footer="0.3"/>
  <pageSetup paperSize="9" scale="66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F9"/>
  <sheetViews>
    <sheetView zoomScaleNormal="100" workbookViewId="0">
      <selection activeCell="E19" sqref="E19"/>
    </sheetView>
  </sheetViews>
  <sheetFormatPr defaultRowHeight="15" x14ac:dyDescent="0.25"/>
  <cols>
    <col min="1" max="1" width="33.7109375" customWidth="1"/>
    <col min="2" max="2" width="16.140625" customWidth="1"/>
    <col min="3" max="6" width="20.7109375" customWidth="1"/>
  </cols>
  <sheetData>
    <row r="1" spans="1:6" ht="41.25" customHeight="1" x14ac:dyDescent="0.3">
      <c r="A1" s="85" t="s">
        <v>27</v>
      </c>
      <c r="B1" s="85"/>
      <c r="C1" s="85"/>
      <c r="D1" s="85"/>
      <c r="E1" s="85"/>
      <c r="F1" s="85"/>
    </row>
    <row r="2" spans="1:6" ht="67.5" customHeight="1" x14ac:dyDescent="0.25">
      <c r="A2" s="12" t="s">
        <v>13</v>
      </c>
      <c r="B2" s="12" t="s">
        <v>14</v>
      </c>
      <c r="C2" s="13" t="s">
        <v>15</v>
      </c>
      <c r="D2" s="13" t="s">
        <v>16</v>
      </c>
      <c r="E2" s="13" t="s">
        <v>17</v>
      </c>
      <c r="F2" s="13" t="s">
        <v>18</v>
      </c>
    </row>
    <row r="3" spans="1:6" ht="51" customHeight="1" x14ac:dyDescent="0.25">
      <c r="A3" s="37" t="s">
        <v>11</v>
      </c>
      <c r="B3" s="37">
        <f>SUM(B4:B7)</f>
        <v>470</v>
      </c>
      <c r="C3" s="38">
        <f>SUM(C4:C7)</f>
        <v>2436132283.9000001</v>
      </c>
      <c r="D3" s="38">
        <f>SUM(D4:D7)</f>
        <v>10018105806.68</v>
      </c>
      <c r="E3" s="38">
        <f>SUM(E4:E7)</f>
        <v>3003049693.9899998</v>
      </c>
      <c r="F3" s="38">
        <f>SUM(F4:F7)</f>
        <v>1314777208.02</v>
      </c>
    </row>
    <row r="4" spans="1:6" ht="39.950000000000003" customHeight="1" x14ac:dyDescent="0.3">
      <c r="A4" s="39" t="s">
        <v>23</v>
      </c>
      <c r="B4" s="40">
        <v>98</v>
      </c>
      <c r="C4" s="41">
        <v>373123076.56</v>
      </c>
      <c r="D4" s="41">
        <v>820170908.61000001</v>
      </c>
      <c r="E4" s="41">
        <v>414491310.50999999</v>
      </c>
      <c r="F4" s="41">
        <v>291308450.16000003</v>
      </c>
    </row>
    <row r="5" spans="1:6" ht="39.950000000000003" customHeight="1" x14ac:dyDescent="0.3">
      <c r="A5" s="39" t="s">
        <v>24</v>
      </c>
      <c r="B5" s="40">
        <v>277</v>
      </c>
      <c r="C5" s="41">
        <v>2012678964.3099999</v>
      </c>
      <c r="D5" s="41">
        <v>7387040970.4700003</v>
      </c>
      <c r="E5" s="41">
        <v>2228359978.98</v>
      </c>
      <c r="F5" s="41">
        <v>1022953236.73</v>
      </c>
    </row>
    <row r="6" spans="1:6" ht="39.950000000000003" customHeight="1" x14ac:dyDescent="0.3">
      <c r="A6" s="39" t="s">
        <v>25</v>
      </c>
      <c r="B6" s="40">
        <v>20</v>
      </c>
      <c r="C6" s="41">
        <v>22674832.030000001</v>
      </c>
      <c r="D6" s="41">
        <v>804675156.5</v>
      </c>
      <c r="E6" s="41">
        <v>355685322.5</v>
      </c>
      <c r="F6" s="41">
        <v>251559.78</v>
      </c>
    </row>
    <row r="7" spans="1:6" ht="39.950000000000003" customHeight="1" x14ac:dyDescent="0.3">
      <c r="A7" s="39" t="s">
        <v>26</v>
      </c>
      <c r="B7" s="40">
        <v>75</v>
      </c>
      <c r="C7" s="41">
        <v>27655411</v>
      </c>
      <c r="D7" s="41">
        <v>1006218771.1</v>
      </c>
      <c r="E7" s="41">
        <v>4513082</v>
      </c>
      <c r="F7" s="41">
        <v>263961.34999999998</v>
      </c>
    </row>
    <row r="9" spans="1:6" x14ac:dyDescent="0.25">
      <c r="C9" s="3"/>
    </row>
  </sheetData>
  <mergeCells count="1">
    <mergeCell ref="A1:F1"/>
  </mergeCells>
  <pageMargins left="0.7" right="0.7" top="0.75" bottom="0.75" header="0.3" footer="0.3"/>
  <pageSetup paperSize="9" scale="9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F21"/>
  <sheetViews>
    <sheetView zoomScaleNormal="100" workbookViewId="0">
      <selection activeCell="J5" sqref="J5"/>
    </sheetView>
  </sheetViews>
  <sheetFormatPr defaultRowHeight="15" x14ac:dyDescent="0.25"/>
  <cols>
    <col min="1" max="1" width="42" customWidth="1"/>
    <col min="2" max="2" width="13.28515625" style="17" customWidth="1"/>
    <col min="3" max="3" width="21.42578125" customWidth="1"/>
    <col min="4" max="4" width="22.7109375" customWidth="1"/>
    <col min="5" max="5" width="23.5703125" customWidth="1"/>
    <col min="6" max="6" width="22.42578125" customWidth="1"/>
  </cols>
  <sheetData>
    <row r="1" spans="1:6" ht="46.5" customHeight="1" x14ac:dyDescent="0.3">
      <c r="A1" s="85" t="s">
        <v>542</v>
      </c>
      <c r="B1" s="85"/>
      <c r="C1" s="85"/>
      <c r="D1" s="85"/>
      <c r="E1" s="85"/>
      <c r="F1" s="85"/>
    </row>
    <row r="2" spans="1:6" ht="71.25" customHeight="1" x14ac:dyDescent="0.25">
      <c r="A2" s="12" t="s">
        <v>19</v>
      </c>
      <c r="B2" s="12" t="s">
        <v>14</v>
      </c>
      <c r="C2" s="13" t="s">
        <v>15</v>
      </c>
      <c r="D2" s="13" t="s">
        <v>16</v>
      </c>
      <c r="E2" s="13" t="s">
        <v>21</v>
      </c>
      <c r="F2" s="13" t="s">
        <v>18</v>
      </c>
    </row>
    <row r="3" spans="1:6" ht="36.75" customHeight="1" x14ac:dyDescent="0.3">
      <c r="A3" s="51" t="s">
        <v>11</v>
      </c>
      <c r="B3" s="52">
        <f>SUM(B4:B21)</f>
        <v>470</v>
      </c>
      <c r="C3" s="53">
        <f>SUM(C4:C21)</f>
        <v>2436132283.9000001</v>
      </c>
      <c r="D3" s="53">
        <f>SUM(D4:D21)</f>
        <v>10018105806.679998</v>
      </c>
      <c r="E3" s="53">
        <f>SUM(E4:E21)</f>
        <v>3003049693.9900002</v>
      </c>
      <c r="F3" s="53">
        <f>SUM(F4:F21)</f>
        <v>1314777208.0200002</v>
      </c>
    </row>
    <row r="4" spans="1:6" ht="21.95" customHeight="1" x14ac:dyDescent="0.3">
      <c r="A4" s="39" t="str">
        <f>[3]Sheet1!A2</f>
        <v>MUHTELİF İLÇE</v>
      </c>
      <c r="B4" s="54">
        <f>[3]Sheet1!B2</f>
        <v>107</v>
      </c>
      <c r="C4" s="41">
        <f>[3]Sheet1!C2</f>
        <v>905907831.01999998</v>
      </c>
      <c r="D4" s="41">
        <f>[3]Sheet1!D2</f>
        <v>3347861820.5</v>
      </c>
      <c r="E4" s="41">
        <f>[3]Sheet1!E2</f>
        <v>1355929498.6400001</v>
      </c>
      <c r="F4" s="41">
        <f>[3]Sheet1!F2</f>
        <v>446901504.97000003</v>
      </c>
    </row>
    <row r="5" spans="1:6" ht="21.95" customHeight="1" x14ac:dyDescent="0.3">
      <c r="A5" s="39" t="str">
        <f>[3]Sheet1!A3</f>
        <v>YUNUSEMRE</v>
      </c>
      <c r="B5" s="54">
        <f>[3]Sheet1!B3</f>
        <v>60</v>
      </c>
      <c r="C5" s="41">
        <f>[3]Sheet1!C3</f>
        <v>332188728.14999998</v>
      </c>
      <c r="D5" s="41">
        <f>[3]Sheet1!D3</f>
        <v>1637404590.3199999</v>
      </c>
      <c r="E5" s="41">
        <f>[3]Sheet1!E3</f>
        <v>735983766.95000005</v>
      </c>
      <c r="F5" s="41">
        <f>[3]Sheet1!F3</f>
        <v>283055943.44999999</v>
      </c>
    </row>
    <row r="6" spans="1:6" ht="21.95" customHeight="1" x14ac:dyDescent="0.3">
      <c r="A6" s="39" t="str">
        <f>[3]Sheet1!A4</f>
        <v>GÖRDES</v>
      </c>
      <c r="B6" s="54">
        <f>[3]Sheet1!B4</f>
        <v>18</v>
      </c>
      <c r="C6" s="41">
        <f>[3]Sheet1!C4</f>
        <v>75394619.200000003</v>
      </c>
      <c r="D6" s="41">
        <f>[3]Sheet1!D4</f>
        <v>1036426576.14</v>
      </c>
      <c r="E6" s="41">
        <f>[3]Sheet1!E4</f>
        <v>205830947.94</v>
      </c>
      <c r="F6" s="41">
        <f>[3]Sheet1!F4</f>
        <v>59077064.700000003</v>
      </c>
    </row>
    <row r="7" spans="1:6" ht="21.95" customHeight="1" x14ac:dyDescent="0.3">
      <c r="A7" s="39" t="str">
        <f>[3]Sheet1!A5</f>
        <v>ALAŞEHİR</v>
      </c>
      <c r="B7" s="54">
        <f>[3]Sheet1!B5</f>
        <v>25</v>
      </c>
      <c r="C7" s="41">
        <f>[3]Sheet1!C5</f>
        <v>62510411.049999997</v>
      </c>
      <c r="D7" s="41">
        <f>[3]Sheet1!D5</f>
        <v>842337551.07000005</v>
      </c>
      <c r="E7" s="41">
        <f>[3]Sheet1!E5</f>
        <v>151816788.61000001</v>
      </c>
      <c r="F7" s="41">
        <f>[3]Sheet1!F5</f>
        <v>49679821.289999999</v>
      </c>
    </row>
    <row r="8" spans="1:6" ht="21.95" customHeight="1" x14ac:dyDescent="0.3">
      <c r="A8" s="39" t="str">
        <f>[3]Sheet1!A6</f>
        <v>AKHİSAR</v>
      </c>
      <c r="B8" s="54">
        <f>[3]Sheet1!B6</f>
        <v>21</v>
      </c>
      <c r="C8" s="41">
        <f>[3]Sheet1!C6</f>
        <v>124491474.68000001</v>
      </c>
      <c r="D8" s="41">
        <f>[3]Sheet1!D6</f>
        <v>574336524.96000004</v>
      </c>
      <c r="E8" s="41">
        <f>[3]Sheet1!E6</f>
        <v>130826784.56999999</v>
      </c>
      <c r="F8" s="41">
        <f>[3]Sheet1!F6</f>
        <v>94644301.109999999</v>
      </c>
    </row>
    <row r="9" spans="1:6" ht="21.95" customHeight="1" x14ac:dyDescent="0.3">
      <c r="A9" s="39" t="str">
        <f>[3]Sheet1!A7</f>
        <v>DEMİRCİ</v>
      </c>
      <c r="B9" s="54">
        <f>[3]Sheet1!B7</f>
        <v>26</v>
      </c>
      <c r="C9" s="41">
        <f>[3]Sheet1!C7</f>
        <v>229232293.56999999</v>
      </c>
      <c r="D9" s="41">
        <f>[3]Sheet1!D7</f>
        <v>497364517.55000001</v>
      </c>
      <c r="E9" s="41">
        <f>[3]Sheet1!E7</f>
        <v>98856597.980000004</v>
      </c>
      <c r="F9" s="41">
        <f>[3]Sheet1!F7</f>
        <v>48554616.710000001</v>
      </c>
    </row>
    <row r="10" spans="1:6" ht="21.95" customHeight="1" x14ac:dyDescent="0.3">
      <c r="A10" s="39" t="str">
        <f>[3]Sheet1!A8</f>
        <v>SELENDİ</v>
      </c>
      <c r="B10" s="54">
        <f>[3]Sheet1!B8</f>
        <v>7</v>
      </c>
      <c r="C10" s="41">
        <f>[3]Sheet1!C8</f>
        <v>117189069</v>
      </c>
      <c r="D10" s="41">
        <f>[3]Sheet1!D8</f>
        <v>333778915</v>
      </c>
      <c r="E10" s="41">
        <f>[3]Sheet1!E8</f>
        <v>27683033</v>
      </c>
      <c r="F10" s="41">
        <f>[3]Sheet1!F8</f>
        <v>13104100</v>
      </c>
    </row>
    <row r="11" spans="1:6" ht="21.95" customHeight="1" x14ac:dyDescent="0.3">
      <c r="A11" s="39" t="str">
        <f>[3]Sheet1!A9</f>
        <v>KULA</v>
      </c>
      <c r="B11" s="54">
        <f>[3]Sheet1!B9</f>
        <v>24</v>
      </c>
      <c r="C11" s="41">
        <f>[3]Sheet1!C9</f>
        <v>53191101.609999999</v>
      </c>
      <c r="D11" s="41">
        <f>[3]Sheet1!D9</f>
        <v>297340659.74000001</v>
      </c>
      <c r="E11" s="41">
        <f>[3]Sheet1!E9</f>
        <v>81768022.430000007</v>
      </c>
      <c r="F11" s="41">
        <f>[3]Sheet1!F9</f>
        <v>42241013.259999998</v>
      </c>
    </row>
    <row r="12" spans="1:6" ht="21.95" customHeight="1" x14ac:dyDescent="0.3">
      <c r="A12" s="39" t="str">
        <f>[3]Sheet1!A10</f>
        <v>TURGUTLU</v>
      </c>
      <c r="B12" s="54">
        <f>[3]Sheet1!B10</f>
        <v>23</v>
      </c>
      <c r="C12" s="41">
        <f>[3]Sheet1!C10</f>
        <v>147593602.43000001</v>
      </c>
      <c r="D12" s="41">
        <f>[3]Sheet1!D10</f>
        <v>265482100.52000001</v>
      </c>
      <c r="E12" s="41">
        <f>[3]Sheet1!E10</f>
        <v>11040200.59</v>
      </c>
      <c r="F12" s="41">
        <f>[3]Sheet1!F10</f>
        <v>69098769.840000004</v>
      </c>
    </row>
    <row r="13" spans="1:6" ht="21.95" customHeight="1" x14ac:dyDescent="0.3">
      <c r="A13" s="39" t="str">
        <f>[3]Sheet1!A11</f>
        <v>KIRKAĞAÇ</v>
      </c>
      <c r="B13" s="54">
        <f>[3]Sheet1!B11</f>
        <v>23</v>
      </c>
      <c r="C13" s="41">
        <f>[3]Sheet1!C11</f>
        <v>31854147.850000001</v>
      </c>
      <c r="D13" s="41">
        <f>[3]Sheet1!D11</f>
        <v>250401153.43000001</v>
      </c>
      <c r="E13" s="41">
        <f>[3]Sheet1!E11</f>
        <v>40367477.579999998</v>
      </c>
      <c r="F13" s="41">
        <f>[3]Sheet1!F11</f>
        <v>10019429.880000001</v>
      </c>
    </row>
    <row r="14" spans="1:6" ht="21.95" customHeight="1" x14ac:dyDescent="0.3">
      <c r="A14" s="39" t="str">
        <f>[3]Sheet1!A12</f>
        <v>SOMA</v>
      </c>
      <c r="B14" s="54">
        <f>[3]Sheet1!B12</f>
        <v>36</v>
      </c>
      <c r="C14" s="41">
        <f>[3]Sheet1!C12</f>
        <v>47123253.969999999</v>
      </c>
      <c r="D14" s="41">
        <f>[3]Sheet1!D12</f>
        <v>188164862.33000001</v>
      </c>
      <c r="E14" s="41">
        <f>[3]Sheet1!E12</f>
        <v>42125360.5</v>
      </c>
      <c r="F14" s="41">
        <f>[3]Sheet1!F12</f>
        <v>34166730.609999999</v>
      </c>
    </row>
    <row r="15" spans="1:6" ht="21.95" customHeight="1" x14ac:dyDescent="0.3">
      <c r="A15" s="39" t="str">
        <f>[3]Sheet1!A13</f>
        <v>ŞEHZADELER</v>
      </c>
      <c r="B15" s="54">
        <f>[3]Sheet1!B13</f>
        <v>51</v>
      </c>
      <c r="C15" s="41">
        <f>[3]Sheet1!C13</f>
        <v>92559043.090000004</v>
      </c>
      <c r="D15" s="41">
        <f>[3]Sheet1!D13</f>
        <v>176905476.06</v>
      </c>
      <c r="E15" s="41">
        <f>[3]Sheet1!E13</f>
        <v>37401672.810000002</v>
      </c>
      <c r="F15" s="41">
        <f>[3]Sheet1!F13</f>
        <v>55262492.159999996</v>
      </c>
    </row>
    <row r="16" spans="1:6" ht="21.95" customHeight="1" x14ac:dyDescent="0.3">
      <c r="A16" s="39" t="str">
        <f>[3]Sheet1!A14</f>
        <v>AHMETLİ</v>
      </c>
      <c r="B16" s="54">
        <f>[3]Sheet1!B14</f>
        <v>3</v>
      </c>
      <c r="C16" s="41">
        <f>[3]Sheet1!C14</f>
        <v>2701675</v>
      </c>
      <c r="D16" s="41">
        <f>[3]Sheet1!D14</f>
        <v>164843958</v>
      </c>
      <c r="E16" s="41">
        <f>[3]Sheet1!E14</f>
        <v>35316543</v>
      </c>
      <c r="F16" s="41">
        <f>[3]Sheet1!F14</f>
        <v>2701675</v>
      </c>
    </row>
    <row r="17" spans="1:6" ht="21.95" customHeight="1" x14ac:dyDescent="0.3">
      <c r="A17" s="39" t="str">
        <f>[3]Sheet1!A15</f>
        <v>SALİHLİ</v>
      </c>
      <c r="B17" s="54">
        <f>[3]Sheet1!B15</f>
        <v>20</v>
      </c>
      <c r="C17" s="41">
        <f>[3]Sheet1!C15</f>
        <v>38675307</v>
      </c>
      <c r="D17" s="41">
        <f>[3]Sheet1!D15</f>
        <v>130755384</v>
      </c>
      <c r="E17" s="41">
        <f>[3]Sheet1!E15</f>
        <v>20004853</v>
      </c>
      <c r="F17" s="41">
        <f>[3]Sheet1!F15</f>
        <v>8292466</v>
      </c>
    </row>
    <row r="18" spans="1:6" ht="21.95" customHeight="1" x14ac:dyDescent="0.3">
      <c r="A18" s="39" t="str">
        <f>[3]Sheet1!A16</f>
        <v>SARUHANLI</v>
      </c>
      <c r="B18" s="54">
        <f>[3]Sheet1!B16</f>
        <v>13</v>
      </c>
      <c r="C18" s="41">
        <f>[3]Sheet1!C16</f>
        <v>94596508.269999996</v>
      </c>
      <c r="D18" s="41">
        <f>[3]Sheet1!D16</f>
        <v>123458246.55</v>
      </c>
      <c r="E18" s="41">
        <f>[3]Sheet1!E16</f>
        <v>7022576.8899999997</v>
      </c>
      <c r="F18" s="41">
        <f>[3]Sheet1!F16</f>
        <v>47304057.509999998</v>
      </c>
    </row>
    <row r="19" spans="1:6" ht="21.95" customHeight="1" x14ac:dyDescent="0.3">
      <c r="A19" s="39" t="str">
        <f>[3]Sheet1!A17</f>
        <v>SARIGÖL</v>
      </c>
      <c r="B19" s="54">
        <f>[3]Sheet1!B17</f>
        <v>4</v>
      </c>
      <c r="C19" s="41">
        <f>[3]Sheet1!C17</f>
        <v>65093287.009999998</v>
      </c>
      <c r="D19" s="41">
        <f>[3]Sheet1!D17</f>
        <v>68678888.010000005</v>
      </c>
      <c r="E19" s="41">
        <f>[3]Sheet1!E17</f>
        <v>0</v>
      </c>
      <c r="F19" s="41">
        <f>[3]Sheet1!F17</f>
        <v>45597261.530000001</v>
      </c>
    </row>
    <row r="20" spans="1:6" ht="21.95" customHeight="1" x14ac:dyDescent="0.3">
      <c r="A20" s="39" t="str">
        <f>[3]Sheet1!A18</f>
        <v>KÖPRÜBAŞI</v>
      </c>
      <c r="B20" s="54">
        <f>[3]Sheet1!B18</f>
        <v>4</v>
      </c>
      <c r="C20" s="41">
        <f>[3]Sheet1!C18</f>
        <v>5151220</v>
      </c>
      <c r="D20" s="41">
        <f>[3]Sheet1!D18</f>
        <v>52738822</v>
      </c>
      <c r="E20" s="41">
        <f>[3]Sheet1!E18</f>
        <v>4269931</v>
      </c>
      <c r="F20" s="41">
        <f>[3]Sheet1!F18</f>
        <v>4191219</v>
      </c>
    </row>
    <row r="21" spans="1:6" ht="21.95" customHeight="1" x14ac:dyDescent="0.3">
      <c r="A21" s="39" t="str">
        <f>[3]Sheet1!A19</f>
        <v>GÖLMARMARA</v>
      </c>
      <c r="B21" s="54">
        <f>[3]Sheet1!B19</f>
        <v>5</v>
      </c>
      <c r="C21" s="41">
        <f>[3]Sheet1!C19</f>
        <v>10678711</v>
      </c>
      <c r="D21" s="41">
        <f>[3]Sheet1!D19</f>
        <v>29825760.5</v>
      </c>
      <c r="E21" s="41">
        <f>[3]Sheet1!E19</f>
        <v>16805638.5</v>
      </c>
      <c r="F21" s="41">
        <f>[3]Sheet1!F19</f>
        <v>884741</v>
      </c>
    </row>
  </sheetData>
  <mergeCells count="1">
    <mergeCell ref="A1:F1"/>
  </mergeCells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KURUMLAR</vt:lpstr>
      <vt:lpstr>BELEDİYELER</vt:lpstr>
      <vt:lpstr>BELEDİYE BAZINDA</vt:lpstr>
      <vt:lpstr>SEKTÖR BAZINDA </vt:lpstr>
      <vt:lpstr>YATIRIMCI KURULUŞLARA </vt:lpstr>
      <vt:lpstr>PROJE BAZINDA</vt:lpstr>
      <vt:lpstr>İLÇELERE GÖRE</vt:lpstr>
      <vt:lpstr>BELEDİYELER!Yazdırma_Alanı</vt:lpstr>
      <vt:lpstr>KURUMLAR!Yazdırma_Alanı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2022-01-24T14:02:36Z</dcterms:modified>
</cp:coreProperties>
</file>